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Sheet1" r:id="rId1" sheetId="1" state="visible"/>
  </sheets>
  <definedNames>
    <definedName hidden="false" localSheetId="0" name="_xlnm.Print_Area">'Sheet1'!$A$1:$G$100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<sst xmlns="http://schemas.openxmlformats.org/spreadsheetml/2006/main" xmlns:a="http://schemas.openxmlformats.org/drawingml/2006/main" xmlns:a15="http://schemas.microsoft.com/office/drawing/2012/main" xmlns:asvg="http://schemas.microsoft.com/office/drawing/2016/SVG/main" xmlns:c="http://schemas.openxmlformats.org/drawingml/2006/chart" xmlns:co="http://ncloudtech.com" xmlns:co-ooxml="http://ncloudtech.com/ooxml" xmlns:m="http://schemas.openxmlformats.org/officeDocument/2006/math" xmlns:mc="http://schemas.openxmlformats.org/markup-compatibility/2006" xmlns:o="urn:schemas-microsoft-com:office:office" xmlns:p="http://schemas.openxmlformats.org/presentationml/2006/main" xmlns:pic="http://schemas.openxmlformats.org/drawingml/2006/picture" xmlns:r="http://schemas.openxmlformats.org/officeDocument/2006/relationships" xmlns:s="http://schemas.openxmlformats.org/officeDocument/2006/sharedTypes" xmlns:sl="http://schemas.openxmlformats.org/schemaLibrary/2006/main" xmlns:v="urn:schemas-microsoft-com:vml" xmlns:w="http://schemas.openxmlformats.org/wordprocessingml/2006/main" xmlns:w14="http://schemas.microsoft.com/office/word/2010/wordml" xmlns:w15="http://schemas.microsoft.com/office/word/2012/wordml" xmlns:wp="http://schemas.openxmlformats.org/drawingml/2006/wordprocessingDrawing" xmlns:wpg="http://schemas.microsoft.com/office/word/2010/wordprocessingGroup" xmlns:wps="http://schemas.microsoft.com/office/word/2010/wordprocessingShape" xmlns:x="urn:schemas-microsoft-com:office:excel" xmlns:x14="http://schemas.microsoft.com/office/spreadsheetml/2009/9/main" xmlns:xdr="http://schemas.openxmlformats.org/drawingml/2006/spreadsheetDrawing" xmlns:xm="http://schemas.microsoft.com/office/excel/2006/main" mc:Ignorable="co co-ooxml w14 x14 w15">
  <si>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2</t>
  </si>
  <si>
    <r>
      <rPr>
        <rFont val="Arial"/>
        <i val="true"/>
        <sz val="9"/>
        <u val="none"/>
      </rPr>
      <t xml:space="preserve"> к Решению МС МО МО Семеновский от 19.11.2022 г. №4-5</t>
    </r>
  </si>
  <si>
    <r>
      <rPr>
        <rFont val="Arial"/>
        <i val="true"/>
        <color rgb="000000" tint="0"/>
        <sz val="9"/>
      </rPr>
      <t xml:space="preserve">"О внесении изменений и дополнений в Решение МС МО МО Семеновский  от 26.12.2021 г. № 6-3 </t>
    </r>
  </si>
  <si>
    <t>"Об утверждении бюджета Муниципального образования муниципальный округ Семеновский на 2022 год""</t>
  </si>
  <si>
    <r>
      <t xml:space="preserve">Ведомственная структура расходов  местного бюджета Муниципального образования муниципальный округ Семеновский  на  2022 год </t>
    </r>
    <r>
      <t xml:space="preserve">
</t>
    </r>
    <r>
      <t xml:space="preserve">                                                                                                                                                              </t>
    </r>
  </si>
  <si>
    <t>тыс. руб.</t>
  </si>
  <si>
    <t>Наименование</t>
  </si>
  <si>
    <t>ГБРС</t>
  </si>
  <si>
    <t>Раздел</t>
  </si>
  <si>
    <t>Целевая статьи</t>
  </si>
  <si>
    <t>Вид расходов</t>
  </si>
  <si>
    <t>План на  2022 год</t>
  </si>
  <si>
    <t>Местная администрация Муниципального образования муниципальный округ Семеновский</t>
  </si>
  <si>
    <t>Муниципальный совет Муниципального образования Муниципальный округ Семеновский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</si>
  <si>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</si>
  <si>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</si>
  <si>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</si>
  <si>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</si>
  <si>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</si>
  <si>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</si>
  <si>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</si>
  <si>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0020000010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</si>
  <si>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</si>
  <si>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</si>
  <si>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</si>
  <si>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</si>
  <si>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</si>
  <si>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</si>
  <si>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 муниципального образования</t>
  </si>
  <si>
    <t>0020000021</t>
  </si>
  <si>
    <t>1.2.1.1</t>
  </si>
  <si>
    <t>020000021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</si>
  <si>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</si>
  <si>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</si>
  <si>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</si>
  <si>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</si>
  <si>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1.2.2</t>
  </si>
  <si>
    <t>Компенсация депутатам, осуществляющим свои полномочия  на непостоянной основе</t>
  </si>
  <si>
    <t>0020000022</t>
  </si>
  <si>
    <t>1.2.2.1</t>
  </si>
  <si>
    <t>020000022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</si>
  <si>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</si>
  <si>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</si>
  <si>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0920000440</t>
  </si>
  <si>
    <t>1.2.3.1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</si>
  <si>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</si>
  <si>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</si>
  <si>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</si>
  <si>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</si>
  <si>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 (исполнительно-распорядительного органа муниципального образования)</t>
  </si>
  <si>
    <t>0020000031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</si>
  <si>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</si>
  <si>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</si>
  <si>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</si>
  <si>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0020000032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</si>
  <si>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</si>
  <si>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</si>
  <si>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</si>
  <si>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</si>
  <si>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</si>
  <si>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</si>
  <si>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</si>
  <si>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1.3.3.2</t>
  </si>
  <si>
    <t>1.4</t>
  </si>
  <si>
    <t>Резервные фонды</t>
  </si>
  <si>
    <t>0111</t>
  </si>
  <si>
    <t>1.4.1</t>
  </si>
  <si>
    <t>Резервный фонд  Местной администрации</t>
  </si>
  <si>
    <t>0700000060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</si>
  <si>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</si>
  <si>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</si>
  <si>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</si>
  <si>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</si>
  <si>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</si>
  <si>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</si>
  <si>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</si>
  <si>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1.5.1.1</t>
  </si>
  <si>
    <t>1.5.2</t>
  </si>
  <si>
    <t>Расходы на исполнение  государственного полномочия  по составлению  протоколов об административных правонарушениях за счет субвенции из бюджета Санкт-Петербурга</t>
  </si>
  <si>
    <t>09200G0100</t>
  </si>
  <si>
    <t>1.5.2.1</t>
  </si>
  <si>
    <t>1.5.3</t>
  </si>
  <si>
    <t>Содержание и финансовое обеспечение деятельности муниципального казенного учреждения "Семеновское"</t>
  </si>
  <si>
    <t>0920600462</t>
  </si>
  <si>
    <t>1.5.3.1</t>
  </si>
  <si>
    <t>1.5.3.2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</si>
  <si>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</si>
  <si>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</si>
  <si>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</si>
  <si>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</si>
  <si>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</si>
  <si>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</si>
  <si>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</si>
  <si>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</si>
  <si>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</si>
  <si>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</si>
  <si>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</si>
  <si>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</si>
  <si>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</si>
  <si>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Участие в  деятельности по профилактике правонарушений в Санкт-Петербурге в формах и порядке, установленных законодательством Санкт-Петербурга</t>
  </si>
  <si>
    <t>2.2.1.1</t>
  </si>
  <si>
    <t>2.2.2</t>
  </si>
  <si>
    <t xml:space="preserve">Участие в 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</t>
  </si>
  <si>
    <t>7960000520</t>
  </si>
  <si>
    <t>2.2.2.1</t>
  </si>
  <si>
    <t>2.2.3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</si>
  <si>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</si>
  <si>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7970000530</t>
  </si>
  <si>
    <t>2.2.3.1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</si>
  <si>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</si>
  <si>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</si>
  <si>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</si>
  <si>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</si>
  <si>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</si>
  <si>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</si>
  <si>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3.1.1</t>
  </si>
  <si>
    <t xml:space="preserve">Временное трудоустройство несовершеннолетних в возрасте от 14 до 18 лет в свободное от учебы время </t>
  </si>
  <si>
    <t>0401</t>
  </si>
  <si>
    <t>3.1.1.1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</si>
  <si>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</si>
  <si>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</si>
  <si>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</si>
  <si>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</si>
  <si>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</si>
  <si>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</si>
  <si>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4.1.1</t>
  </si>
  <si>
    <t>Организация благоустройства территории муниципального образования в соответствии с законодательством в сфере благоустройства</t>
  </si>
  <si>
    <t>6000000130</t>
  </si>
  <si>
    <t>4.1.1.1</t>
  </si>
  <si>
    <t>4.1.2</t>
  </si>
  <si>
    <t>Осуществление работ в сфере озеленения на территории муниципального образования</t>
  </si>
  <si>
    <t>6000000150</t>
  </si>
  <si>
    <t>4.1.2.1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</si>
  <si>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</si>
  <si>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</si>
  <si>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</si>
  <si>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</si>
  <si>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</si>
  <si>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</si>
  <si>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5.1.1</t>
  </si>
  <si>
    <t>Участие в мероприятиях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</si>
  <si>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7980000600</t>
  </si>
  <si>
    <t>5.1.1.1</t>
  </si>
  <si>
    <t>6</t>
  </si>
  <si>
    <t>ОБРАЗОВАНИЕ</t>
  </si>
  <si>
    <t>0700</t>
  </si>
  <si>
    <t>6.1</t>
  </si>
  <si>
    <t>Профессиональная подготовка, переподготовка и повышение квалификации</t>
  </si>
  <si>
    <t>0705</t>
  </si>
  <si>
    <t>6.1.1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</si>
  <si>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</si>
  <si>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</t>
  </si>
  <si>
    <t>6.2</t>
  </si>
  <si>
    <t>Молодежная политика</t>
  </si>
  <si>
    <t>0707</t>
  </si>
  <si>
    <t>6.2.1</t>
  </si>
  <si>
    <t>Проведение мероприятий по военно-патриотическому воспитанию молодежи на территории муниципального образования</t>
  </si>
  <si>
    <t>6.2.1.1</t>
  </si>
  <si>
    <t>7</t>
  </si>
  <si>
    <t>КУЛЬТУРА, КИНЕМАТОГРАФИЯ</t>
  </si>
  <si>
    <t>0800</t>
  </si>
  <si>
    <t>7.1</t>
  </si>
  <si>
    <t>Культура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</si>
  <si>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</si>
  <si>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</si>
  <si>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</si>
  <si>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</si>
  <si>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</si>
  <si>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Организация и проведение досуговых мероприятий для жителей, проживающих на территории муниципального образования</t>
  </si>
  <si>
    <t>4510000560</t>
  </si>
  <si>
    <t>7.1.2.1</t>
  </si>
  <si>
    <t>8</t>
  </si>
  <si>
    <t>СОЦИАЛЬНАЯ ПОЛИТИКА</t>
  </si>
  <si>
    <t>8.1</t>
  </si>
  <si>
    <t>Пенсионное обеспечение</t>
  </si>
  <si>
    <t>1001</t>
  </si>
  <si>
    <t>8.1.1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</si>
  <si>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</si>
  <si>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</si>
  <si>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</si>
  <si>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8.2</t>
  </si>
  <si>
    <t>Охрана семьи и детства</t>
  </si>
  <si>
    <t>8.2.1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</si>
  <si>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</si>
  <si>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</si>
  <si>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8.2.1.1</t>
  </si>
  <si>
    <t>8.2.2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</si>
  <si>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Санкт-Петербурга</t>
  </si>
  <si>
    <t>51100G0870</t>
  </si>
  <si>
    <t>8.2.2.1</t>
  </si>
  <si>
    <t>9</t>
  </si>
  <si>
    <t>ФИЗИЧЕСКАЯ КУЛЬТУРА И СПОРТ</t>
  </si>
  <si>
    <t>9.1</t>
  </si>
  <si>
    <t>МАССОВЫЙ СПОРТ</t>
  </si>
  <si>
    <t>9.1.1</t>
  </si>
  <si>
    <t>Создание условий для развития на территории муниципального образования массовой физической культуры и  спорта</t>
  </si>
  <si>
    <t>9.1.1.1</t>
  </si>
  <si>
    <t>10</t>
  </si>
  <si>
    <t>СРЕДСТВА МАССОВОЙ ИНФОРМАЦИИ</t>
  </si>
  <si>
    <t>10.1</t>
  </si>
  <si>
    <t>Периодическая печать и издательства</t>
  </si>
  <si>
    <t>10.1.1</t>
  </si>
  <si>
    <t>Периодические издания, учрежденные представительными органами местного самоуправления</t>
  </si>
  <si>
    <t>10.1.1.1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</si>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</sst>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" formatCode="#,##0.0" numFmtId="1002"/>
    <numFmt co:extendedFormatCode="0.0" formatCode="0.0" numFmtId="1003"/>
  </numFmts>
  <fonts count="13">
    <font>
      <name val="Calibri"/>
      <color rgb="000000" tint="0"/>
      <sz val="11"/>
    </font>
    <font>
      <name val="Calibri"/>
      <b val="true"/>
      <i val="true"/>
      <color rgb="000000" tint="0"/>
      <sz val="11"/>
    </font>
    <font>
      <name val="Arial"/>
      <i val="true"/>
      <sz val="8"/>
    </font>
    <font>
      <name val="Arial"/>
      <i val="true"/>
      <sz val="9"/>
      <u val="none"/>
    </font>
    <font>
      <name val="Arial"/>
      <sz val="8"/>
    </font>
    <font>
      <name val="Arial"/>
      <i val="true"/>
      <color rgb="000000" tint="0"/>
      <sz val="9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  <font>
      <name val="Calibri"/>
      <color rgb="000000" tint="0"/>
      <sz val="12"/>
    </font>
    <font>
      <name val="Times New Roman"/>
      <color rgb="000000" tint="0"/>
      <sz val="10"/>
    </font>
    <font>
      <name val="Times New Roman"/>
      <b val="true"/>
      <i val="true"/>
      <color rgb="000000" tint="0"/>
      <sz val="10"/>
    </font>
    <font>
      <name val="Calibri"/>
      <b val="true"/>
      <color rgb="000000" tint="0"/>
      <sz val="11"/>
    </font>
    <font>
      <name val="Calibri"/>
      <color rgb="000000" tint="0"/>
      <sz val="16"/>
    </font>
  </fonts>
  <fills count="4">
    <fill>
      <patternFill patternType="none"/>
    </fill>
    <fill>
      <patternFill patternType="gray125"/>
    </fill>
    <fill>
      <patternFill patternType="solid">
        <fgColor theme="2" tint="0"/>
      </patternFill>
    </fill>
    <fill>
      <patternFill patternType="solid">
        <fgColor theme="0" tint="-0.0499893185216834"/>
      </patternFill>
    </fill>
  </fills>
  <borders count="9">
    <border>
      <left style="none"/>
      <right style="none"/>
      <top style="none"/>
      <bottom style="none"/>
      <diagonal style="none"/>
    </border>
    <border>
      <left style="none"/>
      <right style="none"/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66">
    <xf applyFont="true" applyNumberFormat="true" borderId="0" fillId="0" fontId="0" numFmtId="1000" quotePrefix="false"/>
    <xf applyFont="true" applyNumberFormat="true" borderId="0" fillId="0" fontId="0" numFmtId="1001" quotePrefix="false"/>
    <xf applyFont="true" applyNumberFormat="true" borderId="0" fillId="0" fontId="0" numFmtId="1002" quotePrefix="false"/>
    <xf applyAlignment="true" applyFont="true" applyNumberFormat="true" borderId="0" fillId="0" fontId="1" numFmtId="1002" quotePrefix="false">
      <alignment horizontal="right" vertical="top"/>
    </xf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3" numFmtId="1000" quotePrefix="false">
      <alignment horizontal="right" vertical="center"/>
    </xf>
    <xf applyAlignment="true" applyFont="true" applyNumberFormat="true" borderId="0" fillId="0" fontId="4" numFmtId="1000" quotePrefix="false">
      <alignment vertical="center"/>
    </xf>
    <xf applyAlignment="true" applyFont="true" applyNumberFormat="true" borderId="0" fillId="0" fontId="5" numFmtId="1000" quotePrefix="false">
      <alignment horizontal="right" wrapText="true"/>
    </xf>
    <xf applyAlignment="true" applyFont="true" applyNumberFormat="true" borderId="0" fillId="0" fontId="6" numFmtId="1000" quotePrefix="false">
      <alignment vertical="center"/>
    </xf>
    <xf applyAlignment="true" applyFont="true" applyNumberFormat="true" borderId="0" fillId="0" fontId="7" numFmtId="1000" quotePrefix="false">
      <alignment horizontal="center" vertical="top" wrapText="true"/>
    </xf>
    <xf applyFont="true" applyNumberFormat="true" borderId="0" fillId="0" fontId="8" numFmtId="1000" quotePrefix="false"/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right" vertical="center" wrapText="true"/>
    </xf>
    <xf applyAlignment="true" applyBorder="true" applyFont="true" applyNumberFormat="true" borderId="2" fillId="0" fontId="9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1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2" quotePrefix="false">
      <alignment horizontal="center" vertical="center" wrapText="true"/>
    </xf>
    <xf applyAlignment="true" applyBorder="true" applyFont="true" applyNumberFormat="true" borderId="4" fillId="0" fontId="6" numFmtId="1001" quotePrefix="false">
      <alignment horizontal="right" vertical="center" wrapText="true"/>
    </xf>
    <xf applyAlignment="true" applyBorder="true" applyFont="true" applyNumberFormat="true" borderId="5" fillId="0" fontId="6" numFmtId="1000" quotePrefix="false">
      <alignment horizontal="left" vertical="top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1" quotePrefix="false">
      <alignment horizontal="center" vertical="center" wrapText="true"/>
    </xf>
    <xf applyAlignment="true" applyBorder="true" applyFont="true" applyNumberFormat="true" borderId="5" fillId="0" fontId="6" numFmtId="1002" quotePrefix="false">
      <alignment horizontal="center" vertical="center" wrapText="true"/>
    </xf>
    <xf applyAlignment="true" applyBorder="true" applyFill="true" applyFont="true" applyNumberFormat="true" borderId="4" fillId="2" fontId="6" numFmtId="1001" quotePrefix="false">
      <alignment horizontal="center" vertical="center" wrapText="true"/>
    </xf>
    <xf applyAlignment="true" applyBorder="true" applyFill="true" applyFont="true" applyNumberFormat="true" borderId="5" fillId="2" fontId="6" numFmtId="1000" quotePrefix="false">
      <alignment horizontal="left" vertical="top" wrapText="true"/>
    </xf>
    <xf applyAlignment="true" applyBorder="true" applyFill="true" applyFont="true" applyNumberFormat="true" borderId="5" fillId="2" fontId="6" numFmtId="1000" quotePrefix="false">
      <alignment horizontal="center" vertical="center" wrapText="true"/>
    </xf>
    <xf applyAlignment="true" applyBorder="true" applyFill="true" applyFont="true" applyNumberFormat="true" borderId="5" fillId="2" fontId="6" numFmtId="1001" quotePrefix="false">
      <alignment horizontal="center" vertical="center" wrapText="true"/>
    </xf>
    <xf applyAlignment="true" applyBorder="true" applyFill="true" applyFont="true" applyNumberFormat="true" borderId="5" fillId="2" fontId="6" numFmtId="1002" quotePrefix="false">
      <alignment horizontal="center" vertical="center" wrapText="true"/>
    </xf>
    <xf applyAlignment="true" applyBorder="true" applyFont="true" applyNumberFormat="true" borderId="4" fillId="0" fontId="6" numFmtId="1001" quotePrefix="false">
      <alignment horizontal="center" vertical="center" wrapText="true"/>
    </xf>
    <xf applyAlignment="true" applyBorder="true" applyFont="true" applyNumberFormat="true" borderId="4" fillId="0" fontId="9" numFmtId="1001" quotePrefix="false">
      <alignment horizontal="center" vertical="center" wrapText="true"/>
    </xf>
    <xf applyAlignment="true" applyBorder="true" applyFont="true" applyNumberFormat="true" borderId="5" fillId="0" fontId="9" numFmtId="1000" quotePrefix="false">
      <alignment horizontal="left" vertical="top" wrapText="true"/>
    </xf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ont="true" applyNumberFormat="true" borderId="5" fillId="0" fontId="9" numFmtId="1001" quotePrefix="false">
      <alignment horizontal="center" vertical="center" wrapText="true"/>
    </xf>
    <xf applyAlignment="true" applyBorder="true" applyFont="true" applyNumberFormat="true" borderId="5" fillId="0" fontId="9" numFmtId="1002" quotePrefix="false">
      <alignment horizontal="center" vertical="center" wrapText="true"/>
    </xf>
    <xf applyAlignment="true" applyBorder="true" applyFont="true" applyNumberFormat="true" borderId="2" fillId="0" fontId="6" numFmtId="1002" quotePrefix="false">
      <alignment horizontal="center" vertical="center" wrapText="true"/>
    </xf>
    <xf applyAlignment="true" applyBorder="true" applyFont="true" applyNumberFormat="true" borderId="5" fillId="0" fontId="10" numFmtId="1000" quotePrefix="false">
      <alignment horizontal="center" vertical="center" wrapText="true"/>
    </xf>
    <xf applyAlignment="true" applyBorder="true" applyFont="true" applyNumberFormat="true" borderId="2" fillId="0" fontId="9" numFmtId="1001" quotePrefix="false">
      <alignment horizontal="center" vertical="center" wrapText="true"/>
    </xf>
    <xf applyAlignment="true" applyBorder="true" applyFont="true" applyNumberFormat="true" borderId="6" fillId="0" fontId="9" numFmtId="1000" quotePrefix="false">
      <alignment horizontal="left" vertical="top" wrapText="true"/>
    </xf>
    <xf applyAlignment="true" applyBorder="true" applyFont="true" applyNumberFormat="true" borderId="2" fillId="0" fontId="9" numFmtId="1002" quotePrefix="false">
      <alignment horizontal="center" vertical="center" wrapText="true"/>
    </xf>
    <xf applyAlignment="true" applyBorder="true" applyFont="true" applyNumberFormat="true" borderId="7" fillId="0" fontId="9" numFmtId="1001" quotePrefix="false">
      <alignment horizontal="center" vertical="center" wrapText="true"/>
    </xf>
    <xf applyAlignment="true" applyBorder="true" applyFont="true" applyNumberFormat="true" borderId="2" fillId="0" fontId="9" numFmtId="1000" quotePrefix="false">
      <alignment horizontal="left" vertical="top" wrapText="true"/>
    </xf>
    <xf applyAlignment="true" applyBorder="true" applyFont="true" applyNumberFormat="true" borderId="2" fillId="0" fontId="6" numFmtId="1000" quotePrefix="false">
      <alignment horizontal="left" vertical="top" wrapText="true"/>
    </xf>
    <xf applyFont="true" applyNumberFormat="true" borderId="0" fillId="0" fontId="11" numFmtId="1000" quotePrefix="false"/>
    <xf applyAlignment="true" applyBorder="true" applyFont="true" applyNumberFormat="true" borderId="8" fillId="0" fontId="6" numFmtId="1001" quotePrefix="false">
      <alignment horizontal="center" vertical="center" wrapText="true"/>
    </xf>
    <xf applyAlignment="true" applyBorder="true" applyFont="true" applyNumberFormat="true" borderId="8" fillId="0" fontId="6" numFmtId="1000" quotePrefix="false">
      <alignment horizontal="left" vertical="top" wrapText="true"/>
    </xf>
    <xf applyAlignment="true" applyBorder="true" applyFont="true" applyNumberFormat="true" borderId="8" fillId="0" fontId="6" numFmtId="1000" quotePrefix="false">
      <alignment horizontal="center" vertical="center" wrapText="true"/>
    </xf>
    <xf applyAlignment="true" applyBorder="true" applyFont="true" applyNumberFormat="true" borderId="8" fillId="0" fontId="6" numFmtId="1002" quotePrefix="false">
      <alignment horizontal="center" vertical="center" wrapText="true"/>
    </xf>
    <xf applyFill="true" applyFont="true" applyNumberFormat="true" borderId="0" fillId="3" fontId="0" numFmtId="1000" quotePrefix="false"/>
    <xf applyAlignment="true" applyBorder="true" applyFont="true" applyNumberFormat="true" borderId="8" fillId="0" fontId="9" numFmtId="1001" quotePrefix="false">
      <alignment horizontal="center" vertical="center" wrapText="true"/>
    </xf>
    <xf applyAlignment="true" applyBorder="true" applyFont="true" applyNumberFormat="true" borderId="8" fillId="0" fontId="9" numFmtId="1000" quotePrefix="false">
      <alignment horizontal="left" vertical="top" wrapText="true"/>
    </xf>
    <xf applyAlignment="true" applyBorder="true" applyFont="true" applyNumberFormat="true" borderId="6" fillId="0" fontId="9" numFmtId="1000" quotePrefix="false">
      <alignment horizontal="center" vertical="center" wrapText="true"/>
    </xf>
    <xf applyAlignment="true" applyBorder="true" applyFont="true" applyNumberFormat="true" borderId="6" fillId="0" fontId="9" numFmtId="1001" quotePrefix="false">
      <alignment horizontal="center" vertical="center" wrapText="true"/>
    </xf>
    <xf applyAlignment="true" applyBorder="true" applyFont="true" applyNumberFormat="true" borderId="6" fillId="0" fontId="9" numFmtId="1002" quotePrefix="false">
      <alignment horizontal="center" vertical="center" wrapText="true"/>
    </xf>
    <xf applyAlignment="true" applyBorder="true" applyFill="true" applyFont="true" applyNumberFormat="true" borderId="2" fillId="2" fontId="6" numFmtId="1001" quotePrefix="false">
      <alignment horizontal="center" vertical="center" wrapText="true"/>
    </xf>
    <xf applyAlignment="true" applyBorder="true" applyFill="true" applyFont="true" applyNumberFormat="true" borderId="3" fillId="2" fontId="6" numFmtId="1000" quotePrefix="false">
      <alignment horizontal="left" vertical="top" wrapText="true"/>
    </xf>
    <xf applyAlignment="true" applyBorder="true" applyFill="true" applyFont="true" applyNumberFormat="true" borderId="3" fillId="2" fontId="6" numFmtId="1000" quotePrefix="false">
      <alignment horizontal="center" vertical="center" wrapText="true"/>
    </xf>
    <xf applyAlignment="true" applyBorder="true" applyFill="true" applyFont="true" applyNumberFormat="true" borderId="3" fillId="2" fontId="6" numFmtId="1001" quotePrefix="false">
      <alignment horizontal="center" vertical="center" wrapText="true"/>
    </xf>
    <xf applyAlignment="true" applyBorder="true" applyFill="true" applyFont="true" applyNumberFormat="true" borderId="3" fillId="2" fontId="6" numFmtId="1002" quotePrefix="false">
      <alignment horizontal="center" vertical="center" wrapText="true"/>
    </xf>
    <xf applyAlignment="true" applyBorder="true" applyFill="true" applyFont="true" applyNumberFormat="true" borderId="4" fillId="3" fontId="6" numFmtId="1001" quotePrefix="false">
      <alignment horizontal="center" vertical="center" wrapText="true"/>
    </xf>
    <xf applyAlignment="true" applyBorder="true" applyFill="true" applyFont="true" applyNumberFormat="true" borderId="5" fillId="3" fontId="6" numFmtId="1000" quotePrefix="false">
      <alignment horizontal="left" vertical="top" wrapText="true"/>
    </xf>
    <xf applyAlignment="true" applyBorder="true" applyFill="true" applyFont="true" applyNumberFormat="true" borderId="5" fillId="3" fontId="6" numFmtId="1000" quotePrefix="false">
      <alignment horizontal="center" vertical="center" wrapText="true"/>
    </xf>
    <xf applyAlignment="true" applyBorder="true" applyFill="true" applyFont="true" applyNumberFormat="true" borderId="5" fillId="3" fontId="6" numFmtId="1001" quotePrefix="false">
      <alignment horizontal="center" vertical="center" wrapText="true"/>
    </xf>
    <xf applyAlignment="true" applyBorder="true" applyFill="true" applyFont="true" applyNumberFormat="true" borderId="5" fillId="3" fontId="6" numFmtId="1002" quotePrefix="false">
      <alignment horizontal="center" vertical="center" wrapText="true"/>
    </xf>
    <xf applyFont="true" applyNumberFormat="true" borderId="0" fillId="0" fontId="0" numFmtId="1003" quotePrefix="false"/>
    <xf applyAlignment="true" applyBorder="true" applyFill="true" applyFont="true" applyNumberFormat="true" borderId="5" fillId="2" fontId="6" numFmtId="1000" quotePrefix="false">
      <alignment horizontal="left" vertical="center" wrapText="true"/>
    </xf>
    <xf applyFont="true" applyNumberFormat="true" borderId="0" fillId="0" fontId="1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J104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7.10937524053316"/>
    <col customWidth="true" max="2" min="2" outlineLevel="0" width="36.8867183740017"/>
    <col customWidth="true" max="3" min="3" outlineLevel="0" width="7.55468762026658"/>
    <col customWidth="true" max="4" min="4" outlineLevel="0" style="1" width="8.88671905066646"/>
    <col customWidth="true" max="5" min="5" outlineLevel="0" style="1" width="13.3320314303999"/>
    <col customWidth="true" max="6" min="6" outlineLevel="0" width="11.1093752405332"/>
    <col customWidth="true" max="7" min="7" outlineLevel="0" style="2" width="16.9999994925015"/>
    <col customWidth="true" max="1024" min="8" outlineLevel="0" width="8.66406252246738"/>
  </cols>
  <sheetData>
    <row outlineLevel="0" r="1">
      <c r="G1" s="3" t="s">
        <v>0</v>
      </c>
    </row>
    <row customHeight="true" ht="14.3999996185303" outlineLevel="0" r="2">
      <c r="B2" s="4" t="n"/>
      <c r="C2" s="5" t="s">
        <v>1</v>
      </c>
      <c r="D2" s="5" t="s"/>
      <c r="E2" s="5" t="s"/>
      <c r="F2" s="5" t="s"/>
      <c r="G2" s="5" t="s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</row>
    <row customHeight="true" ht="14.3999996185303" outlineLevel="0" r="3">
      <c r="B3" s="7" t="s">
        <v>2</v>
      </c>
      <c r="C3" s="7" t="s"/>
      <c r="D3" s="7" t="s"/>
      <c r="E3" s="7" t="s"/>
      <c r="F3" s="7" t="s"/>
      <c r="G3" s="7" t="s"/>
    </row>
    <row customHeight="true" hidden="false" ht="13.7999954223633" outlineLevel="0" r="4">
      <c r="A4" s="8" t="n"/>
      <c r="B4" s="7" t="s">
        <v>3</v>
      </c>
      <c r="C4" s="7" t="s"/>
      <c r="D4" s="7" t="s"/>
      <c r="E4" s="7" t="s"/>
      <c r="F4" s="7" t="s"/>
      <c r="G4" s="7" t="s"/>
    </row>
    <row customHeight="true" hidden="false" ht="25.5" outlineLevel="0" r="5">
      <c r="A5" s="8" t="n"/>
    </row>
    <row customHeight="true" hidden="false" ht="35.2499923706055" outlineLevel="0" r="6">
      <c r="A6" s="9" t="s">
        <v>4</v>
      </c>
      <c r="B6" s="9" t="s"/>
      <c r="C6" s="9" t="s"/>
      <c r="D6" s="9" t="s"/>
      <c r="E6" s="9" t="s"/>
      <c r="F6" s="9" t="s"/>
      <c r="G6" s="9" t="s"/>
      <c r="H6" s="10" t="n"/>
    </row>
    <row customHeight="true" hidden="false" ht="15" outlineLevel="0" r="7">
      <c r="A7" s="11" t="n"/>
      <c r="B7" s="11" t="n"/>
      <c r="C7" s="11" t="n"/>
      <c r="D7" s="11" t="n"/>
      <c r="E7" s="11" t="n"/>
      <c r="F7" s="11" t="n"/>
      <c r="G7" s="12" t="s">
        <v>5</v>
      </c>
      <c r="H7" s="10" t="n"/>
    </row>
    <row customHeight="true" ht="34.2000007629395" outlineLevel="0" r="8">
      <c r="A8" s="13" t="n"/>
      <c r="B8" s="14" t="s">
        <v>6</v>
      </c>
      <c r="C8" s="14" t="s">
        <v>7</v>
      </c>
      <c r="D8" s="15" t="s">
        <v>8</v>
      </c>
      <c r="E8" s="15" t="s">
        <v>9</v>
      </c>
      <c r="F8" s="16" t="s">
        <v>10</v>
      </c>
      <c r="G8" s="17" t="s">
        <v>11</v>
      </c>
    </row>
    <row customHeight="true" ht="44.4000015258789" outlineLevel="0" r="9">
      <c r="A9" s="18" t="n"/>
      <c r="B9" s="19" t="s">
        <v>12</v>
      </c>
      <c r="C9" s="20" t="n">
        <v>904</v>
      </c>
      <c r="D9" s="21" t="n"/>
      <c r="E9" s="21" t="n"/>
      <c r="F9" s="20" t="n"/>
      <c r="G9" s="22" t="n">
        <f aca="false" ca="false" dt2D="false" dtr="false" t="normal">G24+G34+G37+G45+G56+G60+G70+G83+G92+G96+G77+G66</f>
        <v>37641.899999999994</v>
      </c>
    </row>
    <row customFormat="true" customHeight="true" ht="46.5" outlineLevel="0" r="10" s="0">
      <c r="A10" s="18" t="n"/>
      <c r="B10" s="19" t="s">
        <v>13</v>
      </c>
      <c r="C10" s="20" t="n">
        <v>991</v>
      </c>
      <c r="D10" s="21" t="n"/>
      <c r="E10" s="21" t="n"/>
      <c r="F10" s="20" t="n"/>
      <c r="G10" s="22" t="n">
        <f aca="false" ca="false" dt2D="false" dtr="false" t="normal">G12+G15</f>
        <v>6550</v>
      </c>
    </row>
    <row customHeight="true" ht="30" outlineLevel="0" r="11">
      <c r="A11" s="23" t="n">
        <v>1</v>
      </c>
      <c r="B11" s="24" t="s">
        <v>14</v>
      </c>
      <c r="C11" s="25" t="n"/>
      <c r="D11" s="26" t="s">
        <v>15</v>
      </c>
      <c r="E11" s="26" t="n"/>
      <c r="F11" s="25" t="n"/>
      <c r="G11" s="27" t="n">
        <f aca="false" ca="false" dt2D="false" dtr="false" t="normal">G12+G15+G24+G34+G37</f>
        <v>23315.7</v>
      </c>
    </row>
    <row customFormat="true" customHeight="true" ht="55.9500007629395" outlineLevel="0" r="12" s="0">
      <c r="A12" s="28" t="s">
        <v>16</v>
      </c>
      <c r="B12" s="19" t="s">
        <v>17</v>
      </c>
      <c r="C12" s="20" t="n">
        <v>991</v>
      </c>
      <c r="D12" s="21" t="s">
        <v>18</v>
      </c>
      <c r="E12" s="21" t="n"/>
      <c r="F12" s="20" t="n"/>
      <c r="G12" s="22" t="n">
        <f aca="false" ca="false" dt2D="false" dtr="false" t="normal">G13</f>
        <v>1488.8</v>
      </c>
    </row>
    <row customFormat="true" customHeight="true" ht="29.3999996185303" outlineLevel="0" r="13" s="0">
      <c r="A13" s="28" t="s">
        <v>19</v>
      </c>
      <c r="B13" s="19" t="s">
        <v>20</v>
      </c>
      <c r="C13" s="20" t="n">
        <v>991</v>
      </c>
      <c r="D13" s="21" t="s">
        <v>18</v>
      </c>
      <c r="E13" s="21" t="s">
        <v>21</v>
      </c>
      <c r="F13" s="20" t="n"/>
      <c r="G13" s="22" t="n">
        <f aca="false" ca="false" dt2D="false" dtr="false" t="normal">G14</f>
        <v>1488.8</v>
      </c>
    </row>
    <row customFormat="true" customHeight="true" ht="86.4000015258789" outlineLevel="0" r="14" s="0">
      <c r="A14" s="29" t="s">
        <v>22</v>
      </c>
      <c r="B14" s="30" t="s">
        <v>23</v>
      </c>
      <c r="C14" s="31" t="n">
        <v>991</v>
      </c>
      <c r="D14" s="32" t="s">
        <v>18</v>
      </c>
      <c r="E14" s="32" t="s">
        <v>21</v>
      </c>
      <c r="F14" s="31" t="n">
        <v>100</v>
      </c>
      <c r="G14" s="33" t="n">
        <v>1488.8</v>
      </c>
    </row>
    <row customFormat="true" customHeight="true" ht="70.1999969482422" outlineLevel="0" r="15" s="0">
      <c r="A15" s="28" t="s">
        <v>24</v>
      </c>
      <c r="B15" s="19" t="s">
        <v>25</v>
      </c>
      <c r="C15" s="20" t="n">
        <v>991</v>
      </c>
      <c r="D15" s="21" t="s">
        <v>26</v>
      </c>
      <c r="E15" s="21" t="n"/>
      <c r="F15" s="20" t="n"/>
      <c r="G15" s="22" t="n">
        <f aca="false" ca="false" dt2D="false" dtr="false" t="normal">G16+G20+G22</f>
        <v>5061.2</v>
      </c>
    </row>
    <row customFormat="true" customHeight="true" ht="31.9500007629395" outlineLevel="0" r="16" s="0">
      <c r="A16" s="28" t="s">
        <v>27</v>
      </c>
      <c r="B16" s="19" t="s">
        <v>28</v>
      </c>
      <c r="C16" s="20" t="n">
        <v>991</v>
      </c>
      <c r="D16" s="21" t="s">
        <v>26</v>
      </c>
      <c r="E16" s="21" t="s">
        <v>29</v>
      </c>
      <c r="F16" s="20" t="n"/>
      <c r="G16" s="22" t="n">
        <f aca="false" ca="false" dt2D="false" dtr="false" t="normal">G17+G18+G19</f>
        <v>4818.8</v>
      </c>
    </row>
    <row customFormat="true" customHeight="true" ht="84" outlineLevel="0" r="17" s="0">
      <c r="A17" s="29" t="s">
        <v>30</v>
      </c>
      <c r="B17" s="30" t="s">
        <v>23</v>
      </c>
      <c r="C17" s="31" t="n">
        <v>991</v>
      </c>
      <c r="D17" s="32" t="s">
        <v>26</v>
      </c>
      <c r="E17" s="32" t="s">
        <v>31</v>
      </c>
      <c r="F17" s="31" t="n">
        <v>100</v>
      </c>
      <c r="G17" s="33" t="n">
        <v>3147.1</v>
      </c>
    </row>
    <row customFormat="true" customHeight="true" ht="43.2000007629395" outlineLevel="0" r="18" s="0">
      <c r="A18" s="29" t="s">
        <v>32</v>
      </c>
      <c r="B18" s="30" t="s">
        <v>33</v>
      </c>
      <c r="C18" s="31" t="n">
        <v>991</v>
      </c>
      <c r="D18" s="32" t="s">
        <v>26</v>
      </c>
      <c r="E18" s="32" t="s">
        <v>29</v>
      </c>
      <c r="F18" s="31" t="n">
        <v>200</v>
      </c>
      <c r="G18" s="33" t="n">
        <f aca="false" ca="false" dt2D="false" dtr="false" t="normal">1219.7+450</f>
        <v>1669.7</v>
      </c>
    </row>
    <row customFormat="true" customHeight="true" ht="19.9500007629395" outlineLevel="0" r="19" s="0">
      <c r="A19" s="29" t="s">
        <v>34</v>
      </c>
      <c r="B19" s="30" t="s">
        <v>35</v>
      </c>
      <c r="C19" s="31" t="n">
        <v>991</v>
      </c>
      <c r="D19" s="32" t="s">
        <v>26</v>
      </c>
      <c r="E19" s="32" t="s">
        <v>29</v>
      </c>
      <c r="F19" s="31" t="n">
        <v>800</v>
      </c>
      <c r="G19" s="33" t="n">
        <v>2</v>
      </c>
    </row>
    <row customFormat="true" customHeight="true" ht="48" outlineLevel="0" r="20" s="0">
      <c r="A20" s="28" t="s">
        <v>36</v>
      </c>
      <c r="B20" s="19" t="s">
        <v>37</v>
      </c>
      <c r="C20" s="20" t="n">
        <v>991</v>
      </c>
      <c r="D20" s="21" t="s">
        <v>26</v>
      </c>
      <c r="E20" s="21" t="s">
        <v>38</v>
      </c>
      <c r="F20" s="20" t="n"/>
      <c r="G20" s="22" t="n">
        <f aca="false" ca="false" dt2D="false" dtr="false" t="normal">G21</f>
        <v>146.4</v>
      </c>
    </row>
    <row customFormat="true" customHeight="true" ht="82.1999969482422" outlineLevel="0" r="21" s="0">
      <c r="A21" s="29" t="s">
        <v>39</v>
      </c>
      <c r="B21" s="30" t="s">
        <v>23</v>
      </c>
      <c r="C21" s="31" t="n">
        <v>991</v>
      </c>
      <c r="D21" s="32" t="s">
        <v>26</v>
      </c>
      <c r="E21" s="32" t="s">
        <v>40</v>
      </c>
      <c r="F21" s="31" t="n">
        <v>100</v>
      </c>
      <c r="G21" s="33" t="n">
        <v>146.4</v>
      </c>
    </row>
    <row customFormat="true" customHeight="true" ht="55.2000007629395" outlineLevel="0" r="22" s="0">
      <c r="A22" s="28" t="s">
        <v>41</v>
      </c>
      <c r="B22" s="19" t="s">
        <v>42</v>
      </c>
      <c r="C22" s="20" t="n">
        <v>991</v>
      </c>
      <c r="D22" s="21" t="s">
        <v>26</v>
      </c>
      <c r="E22" s="21" t="s">
        <v>43</v>
      </c>
      <c r="F22" s="31" t="n"/>
      <c r="G22" s="22" t="n">
        <f aca="false" ca="false" dt2D="false" dtr="false" t="normal">G23</f>
        <v>96</v>
      </c>
    </row>
    <row customFormat="true" customHeight="true" ht="24.6000003814697" outlineLevel="0" r="23" s="0">
      <c r="A23" s="29" t="s">
        <v>44</v>
      </c>
      <c r="B23" s="30" t="s">
        <v>35</v>
      </c>
      <c r="C23" s="31" t="n">
        <v>991</v>
      </c>
      <c r="D23" s="32" t="s">
        <v>26</v>
      </c>
      <c r="E23" s="32" t="s">
        <v>43</v>
      </c>
      <c r="F23" s="31" t="n">
        <v>800</v>
      </c>
      <c r="G23" s="33" t="n">
        <v>96</v>
      </c>
    </row>
    <row customFormat="true" customHeight="true" ht="84.5999984741211" outlineLevel="0" r="24" s="0">
      <c r="A24" s="28" t="s">
        <v>45</v>
      </c>
      <c r="B24" s="19" t="s">
        <v>46</v>
      </c>
      <c r="C24" s="20" t="n">
        <v>904</v>
      </c>
      <c r="D24" s="21" t="s">
        <v>47</v>
      </c>
      <c r="E24" s="21" t="n"/>
      <c r="F24" s="20" t="n"/>
      <c r="G24" s="34" t="n">
        <f aca="false" ca="false" dt2D="false" dtr="false" t="normal">G25+G27+G31</f>
        <v>10644.5</v>
      </c>
    </row>
    <row customFormat="true" customHeight="true" ht="42.75" outlineLevel="0" r="25" s="0">
      <c r="A25" s="28" t="s">
        <v>48</v>
      </c>
      <c r="B25" s="19" t="s">
        <v>49</v>
      </c>
      <c r="C25" s="20" t="n">
        <v>904</v>
      </c>
      <c r="D25" s="21" t="s">
        <v>47</v>
      </c>
      <c r="E25" s="21" t="s">
        <v>50</v>
      </c>
      <c r="F25" s="20" t="n"/>
      <c r="G25" s="22" t="n">
        <f aca="false" ca="false" dt2D="false" dtr="false" t="normal">G26</f>
        <v>1488.8</v>
      </c>
    </row>
    <row customFormat="true" customHeight="true" ht="85.1999969482422" outlineLevel="0" r="26" s="0">
      <c r="A26" s="29" t="s">
        <v>51</v>
      </c>
      <c r="B26" s="30" t="s">
        <v>23</v>
      </c>
      <c r="C26" s="31" t="n">
        <v>904</v>
      </c>
      <c r="D26" s="32" t="s">
        <v>47</v>
      </c>
      <c r="E26" s="32" t="s">
        <v>50</v>
      </c>
      <c r="F26" s="31" t="n">
        <v>100</v>
      </c>
      <c r="G26" s="33" t="n">
        <v>1488.8</v>
      </c>
    </row>
    <row customFormat="true" customHeight="true" ht="42.5999984741211" outlineLevel="0" r="27" s="0">
      <c r="A27" s="28" t="s">
        <v>52</v>
      </c>
      <c r="B27" s="19" t="s">
        <v>53</v>
      </c>
      <c r="C27" s="20" t="n">
        <v>904</v>
      </c>
      <c r="D27" s="21" t="s">
        <v>47</v>
      </c>
      <c r="E27" s="21" t="s">
        <v>54</v>
      </c>
      <c r="F27" s="35" t="n"/>
      <c r="G27" s="22" t="n">
        <f aca="false" ca="false" dt2D="false" dtr="false" t="normal">G28+G29+G30</f>
        <v>7223.700000000001</v>
      </c>
    </row>
    <row customFormat="true" customHeight="true" ht="85.9499969482422" outlineLevel="0" r="28" s="0">
      <c r="A28" s="36" t="s">
        <v>55</v>
      </c>
      <c r="B28" s="37" t="s">
        <v>23</v>
      </c>
      <c r="C28" s="13" t="n">
        <v>904</v>
      </c>
      <c r="D28" s="36" t="s">
        <v>47</v>
      </c>
      <c r="E28" s="36" t="s">
        <v>54</v>
      </c>
      <c r="F28" s="13" t="n">
        <v>100</v>
      </c>
      <c r="G28" s="38" t="n">
        <v>5637.8</v>
      </c>
    </row>
    <row customFormat="true" customHeight="true" ht="43.2000007629395" outlineLevel="0" r="29" s="0">
      <c r="A29" s="39" t="s">
        <v>56</v>
      </c>
      <c r="B29" s="40" t="s">
        <v>33</v>
      </c>
      <c r="C29" s="13" t="n">
        <v>904</v>
      </c>
      <c r="D29" s="36" t="s">
        <v>47</v>
      </c>
      <c r="E29" s="36" t="s">
        <v>54</v>
      </c>
      <c r="F29" s="13" t="n">
        <v>200</v>
      </c>
      <c r="G29" s="38" t="n">
        <f aca="false" ca="false" dt2D="false" dtr="false" t="normal">2031.9-450</f>
        <v>1581.9</v>
      </c>
    </row>
    <row customFormat="true" customHeight="true" ht="26.25" outlineLevel="0" r="30" s="0">
      <c r="A30" s="36" t="s">
        <v>57</v>
      </c>
      <c r="B30" s="40" t="s">
        <v>35</v>
      </c>
      <c r="C30" s="13" t="n">
        <v>904</v>
      </c>
      <c r="D30" s="36" t="s">
        <v>47</v>
      </c>
      <c r="E30" s="36" t="s">
        <v>54</v>
      </c>
      <c r="F30" s="13" t="n">
        <v>800</v>
      </c>
      <c r="G30" s="38" t="n">
        <v>4</v>
      </c>
    </row>
    <row customFormat="true" customHeight="true" ht="81.5999984741211" outlineLevel="0" r="31" s="0">
      <c r="A31" s="28" t="s">
        <v>58</v>
      </c>
      <c r="B31" s="19" t="s">
        <v>59</v>
      </c>
      <c r="C31" s="20" t="n">
        <v>904</v>
      </c>
      <c r="D31" s="21" t="s">
        <v>47</v>
      </c>
      <c r="E31" s="21" t="s">
        <v>60</v>
      </c>
      <c r="F31" s="20" t="n"/>
      <c r="G31" s="22" t="n">
        <f aca="false" ca="false" dt2D="false" dtr="false" t="normal">G32+G33</f>
        <v>1932</v>
      </c>
    </row>
    <row customFormat="true" customHeight="true" ht="83.4000015258789" outlineLevel="0" r="32" s="0">
      <c r="A32" s="29" t="s">
        <v>61</v>
      </c>
      <c r="B32" s="30" t="s">
        <v>23</v>
      </c>
      <c r="C32" s="31" t="n">
        <v>904</v>
      </c>
      <c r="D32" s="32" t="s">
        <v>47</v>
      </c>
      <c r="E32" s="32" t="s">
        <v>60</v>
      </c>
      <c r="F32" s="31" t="n">
        <v>100</v>
      </c>
      <c r="G32" s="33" t="n">
        <f aca="false" ca="false" dt2D="false" dtr="false" t="normal">1371+414</f>
        <v>1785</v>
      </c>
    </row>
    <row customFormat="true" customHeight="true" ht="43.2000007629395" outlineLevel="0" r="33" s="0">
      <c r="A33" s="29" t="s">
        <v>62</v>
      </c>
      <c r="B33" s="30" t="s">
        <v>33</v>
      </c>
      <c r="C33" s="31" t="n">
        <v>904</v>
      </c>
      <c r="D33" s="32" t="s">
        <v>47</v>
      </c>
      <c r="E33" s="32" t="s">
        <v>60</v>
      </c>
      <c r="F33" s="31" t="n">
        <v>200</v>
      </c>
      <c r="G33" s="33" t="n">
        <v>147</v>
      </c>
    </row>
    <row customFormat="true" customHeight="true" ht="23.25" outlineLevel="0" r="34" s="0">
      <c r="A34" s="28" t="s">
        <v>63</v>
      </c>
      <c r="B34" s="19" t="s">
        <v>64</v>
      </c>
      <c r="C34" s="20" t="n">
        <v>904</v>
      </c>
      <c r="D34" s="21" t="s">
        <v>65</v>
      </c>
      <c r="E34" s="21" t="n"/>
      <c r="F34" s="20" t="n"/>
      <c r="G34" s="22" t="n">
        <f aca="false" ca="false" dt2D="false" dtr="false" t="normal">G35</f>
        <v>50</v>
      </c>
    </row>
    <row customFormat="true" customHeight="true" ht="32.4000015258789" outlineLevel="0" r="35" s="0">
      <c r="A35" s="28" t="s">
        <v>66</v>
      </c>
      <c r="B35" s="19" t="s">
        <v>67</v>
      </c>
      <c r="C35" s="20" t="n">
        <v>904</v>
      </c>
      <c r="D35" s="21" t="s">
        <v>65</v>
      </c>
      <c r="E35" s="21" t="s">
        <v>68</v>
      </c>
      <c r="F35" s="20" t="n"/>
      <c r="G35" s="22" t="n">
        <f aca="false" ca="false" dt2D="false" dtr="false" t="normal">G36</f>
        <v>50</v>
      </c>
    </row>
    <row customFormat="true" customHeight="true" ht="20.3999996185303" outlineLevel="0" r="36" s="0">
      <c r="A36" s="29" t="s">
        <v>69</v>
      </c>
      <c r="B36" s="30" t="s">
        <v>35</v>
      </c>
      <c r="C36" s="31" t="n">
        <v>904</v>
      </c>
      <c r="D36" s="32" t="s">
        <v>65</v>
      </c>
      <c r="E36" s="32" t="s">
        <v>68</v>
      </c>
      <c r="F36" s="31" t="n">
        <v>800</v>
      </c>
      <c r="G36" s="33" t="n">
        <v>50</v>
      </c>
    </row>
    <row customFormat="true" customHeight="true" ht="21.6000003814697" outlineLevel="0" r="37" s="0">
      <c r="A37" s="28" t="s">
        <v>70</v>
      </c>
      <c r="B37" s="19" t="s">
        <v>71</v>
      </c>
      <c r="C37" s="20" t="n">
        <v>904</v>
      </c>
      <c r="D37" s="21" t="s">
        <v>72</v>
      </c>
      <c r="E37" s="21" t="n"/>
      <c r="F37" s="20" t="n"/>
      <c r="G37" s="22" t="n">
        <f aca="false" ca="false" dt2D="false" dtr="false" t="normal">G38+G40+G42</f>
        <v>6071.200000000001</v>
      </c>
    </row>
    <row customFormat="true" customHeight="true" ht="54.5999984741211" outlineLevel="0" r="38" s="0">
      <c r="A38" s="28" t="s">
        <v>73</v>
      </c>
      <c r="B38" s="19" t="s">
        <v>74</v>
      </c>
      <c r="C38" s="20" t="n">
        <v>904</v>
      </c>
      <c r="D38" s="21" t="s">
        <v>72</v>
      </c>
      <c r="E38" s="21" t="s">
        <v>75</v>
      </c>
      <c r="F38" s="20" t="n"/>
      <c r="G38" s="22" t="n">
        <f aca="false" ca="false" dt2D="false" dtr="false" t="normal">G39</f>
        <v>50</v>
      </c>
    </row>
    <row customFormat="true" customHeight="true" ht="42" outlineLevel="0" r="39" s="0">
      <c r="A39" s="29" t="s">
        <v>76</v>
      </c>
      <c r="B39" s="30" t="s">
        <v>33</v>
      </c>
      <c r="C39" s="20" t="n">
        <v>904</v>
      </c>
      <c r="D39" s="21" t="s">
        <v>72</v>
      </c>
      <c r="E39" s="32" t="s">
        <v>75</v>
      </c>
      <c r="F39" s="31" t="n">
        <v>200</v>
      </c>
      <c r="G39" s="33" t="n">
        <v>50</v>
      </c>
    </row>
    <row customFormat="true" customHeight="true" ht="84.5999984741211" outlineLevel="0" r="40" s="0">
      <c r="A40" s="28" t="s">
        <v>77</v>
      </c>
      <c r="B40" s="41" t="s">
        <v>78</v>
      </c>
      <c r="C40" s="14" t="n">
        <v>904</v>
      </c>
      <c r="D40" s="15" t="s">
        <v>72</v>
      </c>
      <c r="E40" s="15" t="s">
        <v>79</v>
      </c>
      <c r="F40" s="14" t="n"/>
      <c r="G40" s="34" t="n">
        <f aca="false" ca="false" dt2D="false" dtr="false" t="normal">G41</f>
        <v>8.1</v>
      </c>
    </row>
    <row customFormat="true" customHeight="true" ht="42.5999984741211" outlineLevel="0" r="41" s="0">
      <c r="A41" s="29" t="s">
        <v>80</v>
      </c>
      <c r="B41" s="30" t="s">
        <v>33</v>
      </c>
      <c r="C41" s="31" t="n">
        <v>904</v>
      </c>
      <c r="D41" s="32" t="s">
        <v>72</v>
      </c>
      <c r="E41" s="32" t="s">
        <v>79</v>
      </c>
      <c r="F41" s="31" t="n">
        <v>200</v>
      </c>
      <c r="G41" s="33" t="n">
        <v>8.1</v>
      </c>
    </row>
    <row customFormat="true" customHeight="true" ht="44.25" outlineLevel="0" r="42" s="0">
      <c r="A42" s="28" t="s">
        <v>81</v>
      </c>
      <c r="B42" s="19" t="s">
        <v>82</v>
      </c>
      <c r="C42" s="20" t="n">
        <v>904</v>
      </c>
      <c r="D42" s="21" t="s">
        <v>72</v>
      </c>
      <c r="E42" s="21" t="s">
        <v>83</v>
      </c>
      <c r="F42" s="31" t="n"/>
      <c r="G42" s="22" t="n">
        <f aca="false" ca="false" dt2D="false" dtr="false" t="normal">G43+G44</f>
        <v>6013.1</v>
      </c>
    </row>
    <row customFormat="true" customHeight="true" ht="84" outlineLevel="0" r="43" s="0">
      <c r="A43" s="29" t="s">
        <v>84</v>
      </c>
      <c r="B43" s="30" t="s">
        <v>23</v>
      </c>
      <c r="C43" s="31" t="n">
        <v>904</v>
      </c>
      <c r="D43" s="32" t="s">
        <v>72</v>
      </c>
      <c r="E43" s="32" t="s">
        <v>83</v>
      </c>
      <c r="F43" s="31" t="n">
        <v>100</v>
      </c>
      <c r="G43" s="33" t="n">
        <f aca="false" ca="false" dt2D="false" dtr="false" t="normal">4446+1334.3</f>
        <v>5780.3</v>
      </c>
    </row>
    <row customFormat="true" customHeight="true" ht="44.4000015258789" outlineLevel="0" r="44" s="0">
      <c r="A44" s="29" t="s">
        <v>85</v>
      </c>
      <c r="B44" s="30" t="s">
        <v>33</v>
      </c>
      <c r="C44" s="31" t="n">
        <v>904</v>
      </c>
      <c r="D44" s="32" t="s">
        <v>72</v>
      </c>
      <c r="E44" s="32" t="s">
        <v>83</v>
      </c>
      <c r="F44" s="31" t="n">
        <v>200</v>
      </c>
      <c r="G44" s="33" t="n">
        <v>232.8</v>
      </c>
    </row>
    <row customHeight="true" ht="44.25" outlineLevel="0" r="45">
      <c r="A45" s="23" t="s">
        <v>86</v>
      </c>
      <c r="B45" s="24" t="s">
        <v>87</v>
      </c>
      <c r="C45" s="25" t="n">
        <v>904</v>
      </c>
      <c r="D45" s="26" t="s">
        <v>88</v>
      </c>
      <c r="E45" s="26" t="n"/>
      <c r="F45" s="25" t="n"/>
      <c r="G45" s="27" t="n">
        <f aca="false" ca="false" dt2D="false" dtr="false" t="normal">G46+G49</f>
        <v>188.1</v>
      </c>
    </row>
    <row customFormat="true" customHeight="true" ht="58.9500007629395" outlineLevel="0" r="46" s="42">
      <c r="A46" s="28" t="s">
        <v>89</v>
      </c>
      <c r="B46" s="19" t="s">
        <v>90</v>
      </c>
      <c r="C46" s="20" t="n">
        <v>904</v>
      </c>
      <c r="D46" s="21" t="s">
        <v>91</v>
      </c>
      <c r="E46" s="21" t="n"/>
      <c r="F46" s="20" t="n"/>
      <c r="G46" s="22" t="n">
        <f aca="false" ca="false" dt2D="false" dtr="false" t="normal">G47</f>
        <v>30</v>
      </c>
    </row>
    <row customFormat="true" customHeight="true" ht="96" outlineLevel="0" r="47" s="42">
      <c r="A47" s="28" t="s">
        <v>92</v>
      </c>
      <c r="B47" s="19" t="s">
        <v>93</v>
      </c>
      <c r="C47" s="20" t="n">
        <v>904</v>
      </c>
      <c r="D47" s="21" t="s">
        <v>91</v>
      </c>
      <c r="E47" s="21" t="n">
        <v>2190000090</v>
      </c>
      <c r="F47" s="35" t="n"/>
      <c r="G47" s="22" t="n">
        <f aca="false" ca="false" dt2D="false" dtr="false" t="normal">G48</f>
        <v>30</v>
      </c>
    </row>
    <row customFormat="true" customHeight="true" ht="43.2000007629395" outlineLevel="0" r="48" s="0">
      <c r="A48" s="29" t="s">
        <v>94</v>
      </c>
      <c r="B48" s="30" t="s">
        <v>33</v>
      </c>
      <c r="C48" s="31" t="n">
        <v>904</v>
      </c>
      <c r="D48" s="32" t="s">
        <v>91</v>
      </c>
      <c r="E48" s="32" t="n">
        <v>2190000090</v>
      </c>
      <c r="F48" s="31" t="n">
        <v>200</v>
      </c>
      <c r="G48" s="33" t="n">
        <v>30</v>
      </c>
    </row>
    <row customFormat="true" customHeight="true" ht="41.4000015258789" outlineLevel="0" r="49" s="42">
      <c r="A49" s="28" t="s">
        <v>95</v>
      </c>
      <c r="B49" s="19" t="s">
        <v>96</v>
      </c>
      <c r="C49" s="20" t="n">
        <v>904</v>
      </c>
      <c r="D49" s="21" t="s">
        <v>97</v>
      </c>
      <c r="E49" s="21" t="n"/>
      <c r="F49" s="20" t="n"/>
      <c r="G49" s="22" t="n">
        <f aca="false" ca="false" dt2D="false" dtr="false" t="normal">G50+G52+G54</f>
        <v>158.1</v>
      </c>
    </row>
    <row customFormat="true" customHeight="true" ht="69.9000015258789" outlineLevel="0" r="50" s="0">
      <c r="A50" s="28" t="s">
        <v>98</v>
      </c>
      <c r="B50" s="19" t="s">
        <v>99</v>
      </c>
      <c r="C50" s="20" t="n">
        <v>904</v>
      </c>
      <c r="D50" s="21" t="s">
        <v>97</v>
      </c>
      <c r="E50" s="21" t="n">
        <v>7950000510</v>
      </c>
      <c r="F50" s="20" t="n"/>
      <c r="G50" s="22" t="n">
        <f aca="false" ca="false" dt2D="false" dtr="false" t="normal">G51</f>
        <v>98.1</v>
      </c>
    </row>
    <row customFormat="true" customHeight="true" ht="41.4000015258789" outlineLevel="0" r="51" s="0">
      <c r="A51" s="29" t="s">
        <v>100</v>
      </c>
      <c r="B51" s="30" t="s">
        <v>33</v>
      </c>
      <c r="C51" s="31" t="n">
        <v>904</v>
      </c>
      <c r="D51" s="32" t="s">
        <v>97</v>
      </c>
      <c r="E51" s="32" t="n">
        <v>7950000510</v>
      </c>
      <c r="F51" s="31" t="n">
        <v>200</v>
      </c>
      <c r="G51" s="33" t="n">
        <v>98.1</v>
      </c>
    </row>
    <row customFormat="true" customHeight="true" ht="88.1999969482422" outlineLevel="0" r="52" s="0">
      <c r="A52" s="28" t="s">
        <v>101</v>
      </c>
      <c r="B52" s="19" t="s">
        <v>102</v>
      </c>
      <c r="C52" s="20" t="n">
        <v>904</v>
      </c>
      <c r="D52" s="21" t="s">
        <v>97</v>
      </c>
      <c r="E52" s="21" t="s">
        <v>103</v>
      </c>
      <c r="F52" s="31" t="n"/>
      <c r="G52" s="22" t="n">
        <f aca="false" ca="false" dt2D="false" dtr="false" t="normal">G53</f>
        <v>30</v>
      </c>
    </row>
    <row customFormat="true" customHeight="true" ht="46.2000007629395" outlineLevel="0" r="53" s="0">
      <c r="A53" s="29" t="s">
        <v>104</v>
      </c>
      <c r="B53" s="30" t="s">
        <v>33</v>
      </c>
      <c r="C53" s="31" t="n">
        <v>904</v>
      </c>
      <c r="D53" s="32" t="s">
        <v>97</v>
      </c>
      <c r="E53" s="32" t="s">
        <v>103</v>
      </c>
      <c r="F53" s="31" t="n">
        <v>200</v>
      </c>
      <c r="G53" s="33" t="n">
        <v>30</v>
      </c>
    </row>
    <row customFormat="true" customHeight="true" ht="66.75" outlineLevel="0" r="54" s="0">
      <c r="A54" s="15" t="s">
        <v>105</v>
      </c>
      <c r="B54" s="41" t="s">
        <v>106</v>
      </c>
      <c r="C54" s="14" t="n">
        <v>904</v>
      </c>
      <c r="D54" s="15" t="s">
        <v>97</v>
      </c>
      <c r="E54" s="15" t="s">
        <v>107</v>
      </c>
      <c r="F54" s="14" t="n"/>
      <c r="G54" s="34" t="n">
        <f aca="false" ca="false" dt2D="false" dtr="false" t="normal">G55</f>
        <v>30</v>
      </c>
    </row>
    <row customFormat="true" customHeight="true" ht="45.5999984741211" outlineLevel="0" r="55" s="0">
      <c r="A55" s="36" t="s">
        <v>108</v>
      </c>
      <c r="B55" s="30" t="s">
        <v>33</v>
      </c>
      <c r="C55" s="13" t="n">
        <v>904</v>
      </c>
      <c r="D55" s="36" t="s">
        <v>97</v>
      </c>
      <c r="E55" s="36" t="s">
        <v>107</v>
      </c>
      <c r="F55" s="13" t="n">
        <v>200</v>
      </c>
      <c r="G55" s="38" t="n">
        <v>30</v>
      </c>
    </row>
    <row customHeight="true" ht="27" outlineLevel="0" r="56">
      <c r="A56" s="23" t="s">
        <v>109</v>
      </c>
      <c r="B56" s="24" t="s">
        <v>110</v>
      </c>
      <c r="C56" s="25" t="n">
        <v>904</v>
      </c>
      <c r="D56" s="26" t="s">
        <v>111</v>
      </c>
      <c r="E56" s="26" t="n"/>
      <c r="F56" s="25" t="n"/>
      <c r="G56" s="27" t="n">
        <f aca="false" ca="false" dt2D="false" dtr="false" t="normal">G57</f>
        <v>79.5</v>
      </c>
    </row>
    <row customFormat="true" customHeight="true" ht="26.3999996185303" outlineLevel="0" r="57" s="0">
      <c r="A57" s="28" t="s">
        <v>112</v>
      </c>
      <c r="B57" s="19" t="s">
        <v>113</v>
      </c>
      <c r="C57" s="20" t="n">
        <v>904</v>
      </c>
      <c r="D57" s="21" t="s">
        <v>114</v>
      </c>
      <c r="E57" s="21" t="n"/>
      <c r="F57" s="20" t="n"/>
      <c r="G57" s="22" t="n">
        <f aca="false" ca="false" dt2D="false" dtr="false" t="normal">G58</f>
        <v>79.5</v>
      </c>
    </row>
    <row customFormat="true" customHeight="true" ht="45.5999984741211" outlineLevel="0" r="58" s="0">
      <c r="A58" s="43" t="s">
        <v>115</v>
      </c>
      <c r="B58" s="44" t="s">
        <v>116</v>
      </c>
      <c r="C58" s="45" t="n">
        <v>904</v>
      </c>
      <c r="D58" s="43" t="s">
        <v>117</v>
      </c>
      <c r="E58" s="43" t="n">
        <v>5100000100</v>
      </c>
      <c r="F58" s="45" t="n"/>
      <c r="G58" s="46" t="n">
        <f aca="false" ca="false" dt2D="false" dtr="false" t="normal">G59</f>
        <v>79.5</v>
      </c>
    </row>
    <row customFormat="true" customHeight="true" ht="19.2000007629395" outlineLevel="0" r="59" s="0">
      <c r="A59" s="36" t="s">
        <v>118</v>
      </c>
      <c r="B59" s="40" t="s">
        <v>35</v>
      </c>
      <c r="C59" s="13" t="n">
        <v>904</v>
      </c>
      <c r="D59" s="36" t="s">
        <v>117</v>
      </c>
      <c r="E59" s="36" t="n">
        <v>5100000100</v>
      </c>
      <c r="F59" s="13" t="n">
        <v>800</v>
      </c>
      <c r="G59" s="38" t="n">
        <v>79.5</v>
      </c>
    </row>
    <row customHeight="true" ht="39" outlineLevel="0" r="60">
      <c r="A60" s="23" t="s">
        <v>119</v>
      </c>
      <c r="B60" s="24" t="s">
        <v>120</v>
      </c>
      <c r="C60" s="25" t="n">
        <v>904</v>
      </c>
      <c r="D60" s="26" t="s">
        <v>121</v>
      </c>
      <c r="E60" s="26" t="n"/>
      <c r="F60" s="25" t="n"/>
      <c r="G60" s="27" t="n">
        <f aca="false" ca="false" dt2D="false" dtr="false" t="normal">G61</f>
        <v>7000</v>
      </c>
      <c r="H60" s="0" t="n"/>
      <c r="I60" s="0" t="n"/>
      <c r="J60" s="0" t="n"/>
      <c r="K60" s="0" t="n"/>
    </row>
    <row customHeight="true" ht="24" outlineLevel="0" r="61">
      <c r="A61" s="28" t="s">
        <v>122</v>
      </c>
      <c r="B61" s="19" t="s">
        <v>123</v>
      </c>
      <c r="C61" s="20" t="n">
        <v>904</v>
      </c>
      <c r="D61" s="21" t="s">
        <v>124</v>
      </c>
      <c r="E61" s="21" t="n"/>
      <c r="F61" s="20" t="n"/>
      <c r="G61" s="22" t="n">
        <f aca="false" ca="false" dt2D="false" dtr="false" t="normal">G62+G64</f>
        <v>7000</v>
      </c>
      <c r="H61" s="0" t="n"/>
      <c r="I61" s="0" t="n"/>
      <c r="J61" s="0" t="n"/>
      <c r="K61" s="0" t="n"/>
    </row>
    <row customFormat="true" customHeight="true" ht="70.1999969482422" outlineLevel="0" r="62" s="0">
      <c r="A62" s="28" t="s">
        <v>125</v>
      </c>
      <c r="B62" s="19" t="s">
        <v>126</v>
      </c>
      <c r="C62" s="20" t="n">
        <v>904</v>
      </c>
      <c r="D62" s="21" t="s">
        <v>124</v>
      </c>
      <c r="E62" s="21" t="s">
        <v>127</v>
      </c>
      <c r="F62" s="20" t="n"/>
      <c r="G62" s="22" t="n">
        <f aca="false" ca="false" dt2D="false" dtr="false" t="normal">G63</f>
        <v>3280</v>
      </c>
    </row>
    <row customFormat="true" customHeight="true" ht="42" outlineLevel="0" r="63" s="0">
      <c r="A63" s="29" t="s">
        <v>128</v>
      </c>
      <c r="B63" s="30" t="s">
        <v>33</v>
      </c>
      <c r="C63" s="31" t="n">
        <v>904</v>
      </c>
      <c r="D63" s="32" t="s">
        <v>124</v>
      </c>
      <c r="E63" s="32" t="s">
        <v>127</v>
      </c>
      <c r="F63" s="31" t="n">
        <v>200</v>
      </c>
      <c r="G63" s="33" t="n">
        <f aca="false" ca="false" dt2D="false" dtr="false" t="normal">3530-250</f>
        <v>3280</v>
      </c>
    </row>
    <row customFormat="true" customHeight="true" ht="44.4000015258789" outlineLevel="0" r="64" s="0">
      <c r="A64" s="28" t="s">
        <v>129</v>
      </c>
      <c r="B64" s="19" t="s">
        <v>130</v>
      </c>
      <c r="C64" s="20" t="n">
        <v>904</v>
      </c>
      <c r="D64" s="21" t="s">
        <v>124</v>
      </c>
      <c r="E64" s="21" t="s">
        <v>131</v>
      </c>
      <c r="F64" s="20" t="n"/>
      <c r="G64" s="22" t="n">
        <f aca="false" ca="false" dt2D="false" dtr="false" t="normal">G65</f>
        <v>3720</v>
      </c>
    </row>
    <row customFormat="true" customHeight="true" ht="45.5999984741211" outlineLevel="0" r="65" s="0">
      <c r="A65" s="29" t="s">
        <v>132</v>
      </c>
      <c r="B65" s="30" t="s">
        <v>33</v>
      </c>
      <c r="C65" s="31" t="n">
        <v>904</v>
      </c>
      <c r="D65" s="32" t="s">
        <v>124</v>
      </c>
      <c r="E65" s="32" t="s">
        <v>131</v>
      </c>
      <c r="F65" s="31" t="n">
        <v>200</v>
      </c>
      <c r="G65" s="33" t="n">
        <f aca="false" ca="false" dt2D="false" dtr="false" t="normal">3470+250</f>
        <v>3720</v>
      </c>
    </row>
    <row customFormat="true" customHeight="true" ht="20.3999996185303" outlineLevel="0" r="66" s="47">
      <c r="A66" s="23" t="s">
        <v>133</v>
      </c>
      <c r="B66" s="24" t="s">
        <v>134</v>
      </c>
      <c r="C66" s="25" t="n">
        <v>904</v>
      </c>
      <c r="D66" s="26" t="s">
        <v>135</v>
      </c>
      <c r="E66" s="26" t="n"/>
      <c r="F66" s="25" t="n"/>
      <c r="G66" s="27" t="n">
        <f aca="false" ca="false" dt2D="false" dtr="false" t="normal">G68</f>
        <v>30</v>
      </c>
    </row>
    <row customFormat="true" customHeight="true" ht="27" outlineLevel="0" r="67" s="0">
      <c r="A67" s="28" t="s">
        <v>136</v>
      </c>
      <c r="B67" s="19" t="s">
        <v>137</v>
      </c>
      <c r="C67" s="20" t="n">
        <v>904</v>
      </c>
      <c r="D67" s="21" t="s">
        <v>138</v>
      </c>
      <c r="E67" s="21" t="n"/>
      <c r="F67" s="20" t="n"/>
      <c r="G67" s="22" t="n">
        <f aca="false" ca="false" dt2D="false" dtr="false" t="normal">G68</f>
        <v>30</v>
      </c>
    </row>
    <row customFormat="true" customHeight="true" ht="100.199996948242" outlineLevel="0" r="68" s="0">
      <c r="A68" s="15" t="s">
        <v>139</v>
      </c>
      <c r="B68" s="19" t="s">
        <v>140</v>
      </c>
      <c r="C68" s="20" t="n">
        <v>904</v>
      </c>
      <c r="D68" s="21" t="s">
        <v>138</v>
      </c>
      <c r="E68" s="21" t="s">
        <v>141</v>
      </c>
      <c r="F68" s="20" t="n"/>
      <c r="G68" s="22" t="n">
        <f aca="false" ca="false" dt2D="false" dtr="false" t="normal">G69</f>
        <v>30</v>
      </c>
    </row>
    <row customHeight="true" ht="46.2000007629395" outlineLevel="0" r="69">
      <c r="A69" s="29" t="s">
        <v>142</v>
      </c>
      <c r="B69" s="30" t="s">
        <v>33</v>
      </c>
      <c r="C69" s="31" t="n">
        <v>904</v>
      </c>
      <c r="D69" s="32" t="s">
        <v>138</v>
      </c>
      <c r="E69" s="32" t="s">
        <v>141</v>
      </c>
      <c r="F69" s="31" t="n">
        <v>200</v>
      </c>
      <c r="G69" s="33" t="n">
        <v>30</v>
      </c>
    </row>
    <row customFormat="true" customHeight="true" ht="20.3999996185303" outlineLevel="0" r="70" s="47">
      <c r="A70" s="23" t="s">
        <v>143</v>
      </c>
      <c r="B70" s="24" t="s">
        <v>144</v>
      </c>
      <c r="C70" s="25" t="n">
        <v>904</v>
      </c>
      <c r="D70" s="26" t="s">
        <v>145</v>
      </c>
      <c r="E70" s="26" t="n"/>
      <c r="F70" s="26" t="n"/>
      <c r="G70" s="27" t="n">
        <f aca="false" ca="false" dt2D="false" dtr="false" t="normal">G71+G74</f>
        <v>129.3</v>
      </c>
    </row>
    <row customFormat="true" customHeight="true" ht="40.9500007629395" outlineLevel="0" r="71" s="0">
      <c r="A71" s="15" t="s">
        <v>146</v>
      </c>
      <c r="B71" s="41" t="s">
        <v>147</v>
      </c>
      <c r="C71" s="14" t="n">
        <v>904</v>
      </c>
      <c r="D71" s="15" t="s">
        <v>148</v>
      </c>
      <c r="E71" s="15" t="n"/>
      <c r="F71" s="14" t="n"/>
      <c r="G71" s="34" t="n">
        <f aca="false" ca="false" dt2D="false" dtr="false" t="normal">G72</f>
        <v>29.3</v>
      </c>
    </row>
    <row customFormat="true" customHeight="true" ht="105.75" outlineLevel="0" r="72" s="0">
      <c r="A72" s="15" t="s">
        <v>149</v>
      </c>
      <c r="B72" s="41" t="s">
        <v>150</v>
      </c>
      <c r="C72" s="14" t="n">
        <v>904</v>
      </c>
      <c r="D72" s="15" t="s">
        <v>148</v>
      </c>
      <c r="E72" s="15" t="n">
        <v>4280000180</v>
      </c>
      <c r="F72" s="14" t="n"/>
      <c r="G72" s="34" t="n">
        <f aca="false" ca="false" dt2D="false" dtr="false" t="normal">G73</f>
        <v>29.3</v>
      </c>
    </row>
    <row customFormat="true" customHeight="true" ht="45" outlineLevel="0" r="73" s="0">
      <c r="A73" s="29" t="s">
        <v>151</v>
      </c>
      <c r="B73" s="40" t="s">
        <v>33</v>
      </c>
      <c r="C73" s="13" t="n">
        <v>904</v>
      </c>
      <c r="D73" s="32" t="s">
        <v>148</v>
      </c>
      <c r="E73" s="32" t="n">
        <v>4280000180</v>
      </c>
      <c r="F73" s="31" t="n">
        <v>200</v>
      </c>
      <c r="G73" s="33" t="n">
        <v>29.3</v>
      </c>
    </row>
    <row customFormat="true" customHeight="true" ht="24.6000003814697" outlineLevel="0" r="74" s="0">
      <c r="A74" s="43" t="s">
        <v>152</v>
      </c>
      <c r="B74" s="44" t="s">
        <v>153</v>
      </c>
      <c r="C74" s="45" t="n">
        <v>904</v>
      </c>
      <c r="D74" s="43" t="s">
        <v>154</v>
      </c>
      <c r="E74" s="43" t="n"/>
      <c r="F74" s="45" t="n"/>
      <c r="G74" s="46" t="n">
        <f aca="false" ca="false" dt2D="false" dtr="false" t="normal">G75</f>
        <v>100</v>
      </c>
    </row>
    <row customFormat="true" customHeight="true" ht="55.2000007629395" outlineLevel="0" r="75" s="0">
      <c r="A75" s="15" t="s">
        <v>155</v>
      </c>
      <c r="B75" s="41" t="s">
        <v>156</v>
      </c>
      <c r="C75" s="14" t="n">
        <v>904</v>
      </c>
      <c r="D75" s="15" t="s">
        <v>154</v>
      </c>
      <c r="E75" s="15" t="n">
        <v>4310000191</v>
      </c>
      <c r="F75" s="14" t="n"/>
      <c r="G75" s="34" t="n">
        <f aca="false" ca="false" dt2D="false" dtr="false" t="normal">G76</f>
        <v>100</v>
      </c>
    </row>
    <row customFormat="true" customHeight="true" ht="45" outlineLevel="0" r="76" s="0">
      <c r="A76" s="48" t="s">
        <v>157</v>
      </c>
      <c r="B76" s="49" t="s">
        <v>33</v>
      </c>
      <c r="C76" s="50" t="n">
        <v>904</v>
      </c>
      <c r="D76" s="51" t="s">
        <v>154</v>
      </c>
      <c r="E76" s="51" t="n">
        <v>4310000191</v>
      </c>
      <c r="F76" s="50" t="n">
        <v>200</v>
      </c>
      <c r="G76" s="52" t="n">
        <v>100</v>
      </c>
    </row>
    <row customHeight="true" ht="25.9500007629395" outlineLevel="0" r="77">
      <c r="A77" s="53" t="s">
        <v>158</v>
      </c>
      <c r="B77" s="54" t="s">
        <v>159</v>
      </c>
      <c r="C77" s="55" t="n">
        <v>904</v>
      </c>
      <c r="D77" s="56" t="s">
        <v>160</v>
      </c>
      <c r="E77" s="56" t="n"/>
      <c r="F77" s="55" t="n"/>
      <c r="G77" s="57" t="n">
        <f aca="false" ca="false" dt2D="false" dtr="false" t="normal">G78</f>
        <v>2228.2</v>
      </c>
    </row>
    <row customFormat="true" customHeight="true" ht="21.6000003814697" outlineLevel="0" r="78" s="0">
      <c r="A78" s="28" t="s">
        <v>161</v>
      </c>
      <c r="B78" s="19" t="s">
        <v>162</v>
      </c>
      <c r="C78" s="20" t="n">
        <v>904</v>
      </c>
      <c r="D78" s="21" t="s">
        <v>163</v>
      </c>
      <c r="E78" s="21" t="n"/>
      <c r="F78" s="20" t="n"/>
      <c r="G78" s="22" t="n">
        <f aca="false" ca="false" dt2D="false" dtr="false" t="normal">G79+G81</f>
        <v>2228.2</v>
      </c>
    </row>
    <row customFormat="true" customHeight="true" ht="59.4000015258789" outlineLevel="0" r="79" s="0">
      <c r="A79" s="28" t="s">
        <v>164</v>
      </c>
      <c r="B79" s="19" t="s">
        <v>165</v>
      </c>
      <c r="C79" s="20" t="n">
        <v>904</v>
      </c>
      <c r="D79" s="21" t="s">
        <v>163</v>
      </c>
      <c r="E79" s="21" t="n">
        <v>4500000200</v>
      </c>
      <c r="F79" s="20" t="n"/>
      <c r="G79" s="22" t="n">
        <f aca="false" ca="false" dt2D="false" dtr="false" t="normal">G80</f>
        <v>1678.2</v>
      </c>
    </row>
    <row customFormat="true" customHeight="true" ht="46.9500007629395" outlineLevel="0" r="80" s="0">
      <c r="A80" s="29" t="s">
        <v>166</v>
      </c>
      <c r="B80" s="30" t="s">
        <v>33</v>
      </c>
      <c r="C80" s="31" t="n">
        <v>904</v>
      </c>
      <c r="D80" s="32" t="s">
        <v>163</v>
      </c>
      <c r="E80" s="32" t="n">
        <v>4500000200</v>
      </c>
      <c r="F80" s="31" t="n">
        <v>200</v>
      </c>
      <c r="G80" s="33" t="n">
        <v>1678.2</v>
      </c>
    </row>
    <row customFormat="true" customHeight="true" ht="55.2000007629395" outlineLevel="0" r="81" s="42">
      <c r="A81" s="28" t="s">
        <v>167</v>
      </c>
      <c r="B81" s="19" t="s">
        <v>168</v>
      </c>
      <c r="C81" s="20" t="n">
        <v>904</v>
      </c>
      <c r="D81" s="21" t="s">
        <v>163</v>
      </c>
      <c r="E81" s="21" t="s">
        <v>169</v>
      </c>
      <c r="F81" s="20" t="n"/>
      <c r="G81" s="22" t="n">
        <f aca="false" ca="false" dt2D="false" dtr="false" t="normal">G82</f>
        <v>550</v>
      </c>
    </row>
    <row customFormat="true" customHeight="true" ht="43.2000007629395" outlineLevel="0" r="82" s="0">
      <c r="A82" s="29" t="s">
        <v>170</v>
      </c>
      <c r="B82" s="30" t="s">
        <v>33</v>
      </c>
      <c r="C82" s="31" t="n">
        <v>904</v>
      </c>
      <c r="D82" s="32" t="s">
        <v>163</v>
      </c>
      <c r="E82" s="32" t="s">
        <v>169</v>
      </c>
      <c r="F82" s="31" t="n">
        <v>200</v>
      </c>
      <c r="G82" s="33" t="n">
        <v>550</v>
      </c>
    </row>
    <row customFormat="true" customHeight="true" ht="26.3999996185303" outlineLevel="0" r="83" s="47">
      <c r="A83" s="58" t="s">
        <v>171</v>
      </c>
      <c r="B83" s="59" t="s">
        <v>172</v>
      </c>
      <c r="C83" s="60" t="n">
        <v>904</v>
      </c>
      <c r="D83" s="61" t="n">
        <v>1000</v>
      </c>
      <c r="E83" s="61" t="n"/>
      <c r="F83" s="60" t="n"/>
      <c r="G83" s="62" t="n">
        <f aca="false" ca="false" dt2D="false" dtr="false" t="normal">G84+G87</f>
        <v>9186.1</v>
      </c>
    </row>
    <row customFormat="true" customHeight="true" ht="29.3999996185303" outlineLevel="0" r="84" s="0">
      <c r="A84" s="28" t="s">
        <v>173</v>
      </c>
      <c r="B84" s="19" t="s">
        <v>174</v>
      </c>
      <c r="C84" s="20" t="n">
        <v>904</v>
      </c>
      <c r="D84" s="21" t="s">
        <v>175</v>
      </c>
      <c r="E84" s="21" t="n"/>
      <c r="F84" s="20" t="n"/>
      <c r="G84" s="22" t="n">
        <f aca="false" ca="false" dt2D="false" dtr="false" t="normal">G85</f>
        <v>993.4</v>
      </c>
    </row>
    <row customFormat="true" customHeight="true" ht="54.75" outlineLevel="0" r="85" s="0">
      <c r="A85" s="28" t="s">
        <v>176</v>
      </c>
      <c r="B85" s="19" t="s">
        <v>177</v>
      </c>
      <c r="C85" s="20" t="n">
        <v>904</v>
      </c>
      <c r="D85" s="21" t="s">
        <v>175</v>
      </c>
      <c r="E85" s="21" t="n">
        <v>5050000230</v>
      </c>
      <c r="F85" s="31" t="n"/>
      <c r="G85" s="22" t="n">
        <f aca="false" ca="false" dt2D="false" dtr="false" t="normal">G86</f>
        <v>993.4</v>
      </c>
    </row>
    <row customFormat="true" customHeight="true" ht="33.5999984741211" outlineLevel="0" r="86" s="0">
      <c r="A86" s="29" t="s">
        <v>178</v>
      </c>
      <c r="B86" s="40" t="s">
        <v>179</v>
      </c>
      <c r="C86" s="31" t="n">
        <v>904</v>
      </c>
      <c r="D86" s="32" t="s">
        <v>175</v>
      </c>
      <c r="E86" s="32" t="n">
        <v>5050000230</v>
      </c>
      <c r="F86" s="31" t="n">
        <v>300</v>
      </c>
      <c r="G86" s="33" t="n">
        <v>993.4</v>
      </c>
    </row>
    <row customFormat="true" customHeight="true" ht="27.6000003814697" outlineLevel="0" r="87" s="0">
      <c r="A87" s="28" t="s">
        <v>180</v>
      </c>
      <c r="B87" s="19" t="s">
        <v>181</v>
      </c>
      <c r="C87" s="20" t="n">
        <v>904</v>
      </c>
      <c r="D87" s="21" t="n">
        <v>1004</v>
      </c>
      <c r="E87" s="21" t="n"/>
      <c r="F87" s="20" t="n"/>
      <c r="G87" s="22" t="n">
        <f aca="false" ca="false" dt2D="false" dtr="false" t="normal">G88+G90</f>
        <v>8192.7</v>
      </c>
    </row>
    <row customFormat="true" customHeight="true" ht="88.9499969482422" outlineLevel="0" r="88" s="0">
      <c r="A88" s="28" t="s">
        <v>182</v>
      </c>
      <c r="B88" s="19" t="s">
        <v>183</v>
      </c>
      <c r="C88" s="20" t="n">
        <v>904</v>
      </c>
      <c r="D88" s="21" t="n">
        <v>1004</v>
      </c>
      <c r="E88" s="21" t="s">
        <v>184</v>
      </c>
      <c r="F88" s="35" t="n"/>
      <c r="G88" s="22" t="n">
        <f aca="false" ca="false" dt2D="false" dtr="false" t="normal">G89</f>
        <v>4817.7</v>
      </c>
    </row>
    <row customFormat="true" customHeight="true" ht="37.5" outlineLevel="0" r="89" s="0">
      <c r="A89" s="29" t="s">
        <v>185</v>
      </c>
      <c r="B89" s="30" t="s">
        <v>179</v>
      </c>
      <c r="C89" s="31" t="n">
        <v>904</v>
      </c>
      <c r="D89" s="32" t="n">
        <v>1004</v>
      </c>
      <c r="E89" s="32" t="s">
        <v>184</v>
      </c>
      <c r="F89" s="31" t="n">
        <v>300</v>
      </c>
      <c r="G89" s="33" t="n">
        <v>4817.7</v>
      </c>
    </row>
    <row customFormat="true" customHeight="true" ht="88.1999969482422" outlineLevel="0" r="90" s="0">
      <c r="A90" s="28" t="s">
        <v>186</v>
      </c>
      <c r="B90" s="19" t="s">
        <v>187</v>
      </c>
      <c r="C90" s="20" t="n">
        <v>904</v>
      </c>
      <c r="D90" s="21" t="n">
        <v>1004</v>
      </c>
      <c r="E90" s="21" t="s">
        <v>188</v>
      </c>
      <c r="F90" s="35" t="n"/>
      <c r="G90" s="22" t="n">
        <f aca="false" ca="false" dt2D="false" dtr="false" t="normal">G91</f>
        <v>3375</v>
      </c>
    </row>
    <row customFormat="true" customHeight="true" ht="38.25" outlineLevel="0" r="91" s="0">
      <c r="A91" s="29" t="s">
        <v>189</v>
      </c>
      <c r="B91" s="30" t="s">
        <v>179</v>
      </c>
      <c r="C91" s="31" t="n">
        <v>904</v>
      </c>
      <c r="D91" s="32" t="n">
        <v>1004</v>
      </c>
      <c r="E91" s="32" t="s">
        <v>188</v>
      </c>
      <c r="F91" s="31" t="n">
        <v>300</v>
      </c>
      <c r="G91" s="33" t="n">
        <v>3375</v>
      </c>
    </row>
    <row customHeight="true" ht="30.75" outlineLevel="0" r="92">
      <c r="A92" s="23" t="s">
        <v>190</v>
      </c>
      <c r="B92" s="24" t="s">
        <v>191</v>
      </c>
      <c r="C92" s="25" t="n">
        <v>904</v>
      </c>
      <c r="D92" s="26" t="n">
        <v>1100</v>
      </c>
      <c r="E92" s="26" t="n"/>
      <c r="F92" s="25" t="n"/>
      <c r="G92" s="27" t="n">
        <f aca="false" ca="false" dt2D="false" dtr="false" t="normal">G93</f>
        <v>1100</v>
      </c>
    </row>
    <row customFormat="true" customHeight="true" ht="21.75" outlineLevel="0" r="93" s="0">
      <c r="A93" s="28" t="s">
        <v>192</v>
      </c>
      <c r="B93" s="19" t="s">
        <v>193</v>
      </c>
      <c r="C93" s="20" t="n">
        <v>904</v>
      </c>
      <c r="D93" s="21" t="n">
        <v>1102</v>
      </c>
      <c r="E93" s="21" t="n"/>
      <c r="F93" s="20" t="n"/>
      <c r="G93" s="22" t="n">
        <f aca="false" ca="false" dt2D="false" dtr="false" t="normal">G94</f>
        <v>1100</v>
      </c>
    </row>
    <row customFormat="true" customHeight="true" ht="57.75" outlineLevel="0" r="94" s="0">
      <c r="A94" s="28" t="s">
        <v>194</v>
      </c>
      <c r="B94" s="19" t="s">
        <v>195</v>
      </c>
      <c r="C94" s="20" t="n">
        <v>904</v>
      </c>
      <c r="D94" s="21" t="n">
        <v>1102</v>
      </c>
      <c r="E94" s="21" t="n">
        <v>5120000240</v>
      </c>
      <c r="F94" s="20" t="n"/>
      <c r="G94" s="22" t="n">
        <f aca="false" ca="false" dt2D="false" dtr="false" t="normal">G95</f>
        <v>1100</v>
      </c>
    </row>
    <row customFormat="true" customHeight="true" ht="45" outlineLevel="0" r="95" s="0">
      <c r="A95" s="29" t="s">
        <v>196</v>
      </c>
      <c r="B95" s="30" t="s">
        <v>33</v>
      </c>
      <c r="C95" s="31" t="n">
        <v>904</v>
      </c>
      <c r="D95" s="32" t="n">
        <v>1102</v>
      </c>
      <c r="E95" s="32" t="n">
        <v>5120000240</v>
      </c>
      <c r="F95" s="31" t="n">
        <v>200</v>
      </c>
      <c r="G95" s="33" t="n">
        <v>1100</v>
      </c>
    </row>
    <row customHeight="true" ht="33" outlineLevel="0" r="96">
      <c r="A96" s="23" t="s">
        <v>197</v>
      </c>
      <c r="B96" s="24" t="s">
        <v>198</v>
      </c>
      <c r="C96" s="25" t="n">
        <v>904</v>
      </c>
      <c r="D96" s="26" t="n">
        <v>1200</v>
      </c>
      <c r="E96" s="26" t="n"/>
      <c r="F96" s="25" t="n"/>
      <c r="G96" s="27" t="n">
        <f aca="false" ca="false" dt2D="false" dtr="false" t="normal">G97</f>
        <v>935</v>
      </c>
    </row>
    <row customFormat="true" customHeight="true" ht="26.3999996185303" outlineLevel="0" r="97" s="0">
      <c r="A97" s="28" t="s">
        <v>199</v>
      </c>
      <c r="B97" s="19" t="s">
        <v>200</v>
      </c>
      <c r="C97" s="20" t="n">
        <v>904</v>
      </c>
      <c r="D97" s="21" t="n">
        <v>1202</v>
      </c>
      <c r="E97" s="21" t="n"/>
      <c r="F97" s="20" t="n"/>
      <c r="G97" s="22" t="n">
        <f aca="false" ca="false" dt2D="false" dtr="false" t="normal">G98</f>
        <v>935</v>
      </c>
    </row>
    <row customFormat="true" customHeight="true" ht="47.25" outlineLevel="0" r="98" s="0">
      <c r="A98" s="28" t="s">
        <v>201</v>
      </c>
      <c r="B98" s="19" t="s">
        <v>202</v>
      </c>
      <c r="C98" s="20" t="n">
        <v>904</v>
      </c>
      <c r="D98" s="21" t="n">
        <v>1202</v>
      </c>
      <c r="E98" s="21" t="n">
        <v>4570000250</v>
      </c>
      <c r="F98" s="20" t="n"/>
      <c r="G98" s="22" t="n">
        <f aca="false" ca="false" dt2D="false" dtr="false" t="normal">G99</f>
        <v>935</v>
      </c>
      <c r="H98" s="63" t="n"/>
    </row>
    <row customFormat="true" customHeight="true" ht="42" outlineLevel="0" r="99" s="0">
      <c r="A99" s="29" t="s">
        <v>203</v>
      </c>
      <c r="B99" s="30" t="s">
        <v>33</v>
      </c>
      <c r="C99" s="31" t="n">
        <v>904</v>
      </c>
      <c r="D99" s="32" t="n">
        <v>1202</v>
      </c>
      <c r="E99" s="32" t="n">
        <v>4570000250</v>
      </c>
      <c r="F99" s="31" t="n">
        <v>200</v>
      </c>
      <c r="G99" s="33" t="n">
        <v>935</v>
      </c>
    </row>
    <row ht="15" outlineLevel="0" r="100">
      <c r="A100" s="23" t="n"/>
      <c r="B100" s="64" t="s">
        <v>204</v>
      </c>
      <c r="C100" s="25" t="n"/>
      <c r="D100" s="26" t="n"/>
      <c r="E100" s="26" t="n"/>
      <c r="F100" s="25" t="n"/>
      <c r="G100" s="27" t="n">
        <f aca="false" ca="false" dt2D="false" dtr="false" t="normal">G11+G45+G56+G60+G70+G77+G83+G92+G96+G66</f>
        <v>44191.899999999994</v>
      </c>
      <c r="H100" s="0" t="n"/>
    </row>
    <row ht="21" outlineLevel="0" r="103">
      <c r="B103" s="65" t="n"/>
    </row>
    <row ht="21" outlineLevel="0" r="104">
      <c r="B104" s="65" t="n"/>
    </row>
  </sheetData>
  <mergeCells count="4">
    <mergeCell ref="C2:G2"/>
    <mergeCell ref="B3:G3"/>
    <mergeCell ref="A6:G6"/>
    <mergeCell ref="B4:G4"/>
  </mergeCells>
  <pageMargins bottom="0.551181077957153" footer="0.31496062874794" header="0.31496062874794" left="0.236220464110374" right="0.236220464110374" top="0.551181077957153"/>
  <pageSetup fitToHeight="1" fitToWidth="1" orientation="portrait" paperHeight="297mm" paperSize="9" paperWidth="210mm" scale="97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2022-11-21T11:33:11Z</dcterms:modified>
</cp:coreProperties>
</file>