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Лист1" sheetId="1" r:id="rId1"/>
  </sheets>
  <definedNames>
    <definedName name="_xlnm.Print_Area" localSheetId="0">Лист1!$A$1:$H$109</definedName>
  </definedNames>
  <calcPr calcId="144525"/>
</workbook>
</file>

<file path=xl/sharedStrings.xml><?xml version="1.0" encoding="utf-8"?>
<sst xmlns="http://schemas.openxmlformats.org/spreadsheetml/2006/main" count="346" uniqueCount="226">
  <si>
    <t>Приложение 2</t>
  </si>
  <si>
    <t>К проекту Решения МС МО МО Семеновский</t>
  </si>
  <si>
    <r>
      <rPr>
        <sz val="9"/>
        <color theme="1"/>
        <rFont val="Times New Roman"/>
        <charset val="134"/>
      </rPr>
      <t>Приложение №3</t>
    </r>
  </si>
  <si>
    <t>к Решению МС МО МО Семеновский от 22.12.2023 г. № 5-2</t>
  </si>
  <si>
    <t>"Об утверждении бюджета внутригородского муниципального образования города федерального значения Санкт-Петербург
муниципальный округ Семеновский на 2024 год и плановый период 2025 и 2026 годов."</t>
  </si>
  <si>
    <t>Распределение бюджетных ассигнований по разделам, подразделам, целевым статьям, группам видов расходов классификации бюджета внутригородского муниципального образования
 города федерального значения Санкт-Петербург муниципальный  округ Семеновский
 на 2024 год и плановый период 2025 и 2026 гг.</t>
  </si>
  <si>
    <r>
      <rPr>
        <sz val="10"/>
        <color rgb="FF000000"/>
        <rFont val="Times New Roman"/>
        <charset val="134"/>
      </rPr>
      <t>(тыс.руб.)</t>
    </r>
  </si>
  <si>
    <t>Наименование</t>
  </si>
  <si>
    <t>Раздел</t>
  </si>
  <si>
    <t>Целевая статьи</t>
  </si>
  <si>
    <t>Код вида расходов (группа)</t>
  </si>
  <si>
    <t>2024 год</t>
  </si>
  <si>
    <r>
      <rPr>
        <b/>
        <sz val="10"/>
        <color theme="1"/>
        <rFont val="Times New Roman"/>
        <charset val="134"/>
      </rPr>
      <t>Плановый период</t>
    </r>
  </si>
  <si>
    <t>2025 год</t>
  </si>
  <si>
    <t>2026 год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</si>
  <si>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</si>
  <si>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</si>
  <si>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</si>
  <si>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</si>
  <si>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</si>
  <si>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</si>
  <si>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</si>
  <si>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0020000010</t>
  </si>
  <si>
    <t>1.1.1.1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</si>
  <si>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</si>
  <si>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</si>
  <si>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</si>
  <si>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</si>
  <si>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</si>
  <si>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Аппарат представительного органа  муниципального образования</t>
  </si>
  <si>
    <t>0020000021</t>
  </si>
  <si>
    <t>1.2.1.1</t>
  </si>
  <si>
    <t>1.2.1.2</t>
  </si>
  <si>
    <t>Закупка товаров, работ и услуг для обеспечения государственных (муниципальных) нужд</t>
  </si>
  <si>
    <t>1.2.1.3</t>
  </si>
  <si>
    <t>Иные бюджетные ассигнования</t>
  </si>
  <si>
    <t>1.2.2</t>
  </si>
  <si>
    <t>Компенсация депутатам, осуществляющим свои полномочия  на непостоянной основе</t>
  </si>
  <si>
    <t>0020000022</t>
  </si>
  <si>
    <t>1.2.2.1</t>
  </si>
  <si>
    <t>1.2.3</t>
  </si>
  <si>
    <t>Уплата членских взносов на осуществление деятельности  Совета муниципальных образований Санкт-Петербурга и содержание его органов</t>
  </si>
  <si>
    <t>0920000440</t>
  </si>
  <si>
    <t>1.2.3.1</t>
  </si>
  <si>
    <t>1.3</t>
  </si>
  <si>
    <t>Функционирование Правительства Российской Федерации, высших  исполнительных органов субъектов Российской Федерации, местных администраций</t>
  </si>
  <si>
    <t>0104</t>
  </si>
  <si>
    <t>1.3.1</t>
  </si>
  <si>
    <t>Глава Местной администрации (исполнительно-распорядительного органа муниципального образования)</t>
  </si>
  <si>
    <t>0020000031</t>
  </si>
  <si>
    <t>1.3.1.1</t>
  </si>
  <si>
    <t>1.3.2</t>
  </si>
  <si>
    <t>Содержание и обеспечение деятельности Местной администрации по решению вопросов местного значения</t>
  </si>
  <si>
    <t>0020000032</t>
  </si>
  <si>
    <t>1.3.2.1</t>
  </si>
  <si>
    <t>1.3.2.2</t>
  </si>
  <si>
    <t>1.3.2.3</t>
  </si>
  <si>
    <t>1.3.3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</si>
  <si>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</si>
  <si>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00200G0850</t>
  </si>
  <si>
    <t>1.3.3.1</t>
  </si>
  <si>
    <t>1.3.3.2</t>
  </si>
  <si>
    <t>1.4</t>
  </si>
  <si>
    <t>Резервные фонды</t>
  </si>
  <si>
    <t>0111</t>
  </si>
  <si>
    <t>1.4.1</t>
  </si>
  <si>
    <t>Резервный фонд  Местной администрации</t>
  </si>
  <si>
    <t>0700000060</t>
  </si>
  <si>
    <t>1.4.1.1</t>
  </si>
  <si>
    <t>1.5</t>
  </si>
  <si>
    <t>Другие общегосударственные вопросы</t>
  </si>
  <si>
    <t>0113</t>
  </si>
  <si>
    <t>1.5.1</t>
  </si>
  <si>
    <t>Формирование архивных фондов органов местного самоуправления, муниципальных предприятий и учреждений</t>
  </si>
  <si>
    <t>0900000070</t>
  </si>
  <si>
    <t>1.5.1.1</t>
  </si>
  <si>
    <t>Закупка товаров, работ и услуг для обеспечения государственных ( муниципальных) нужд</t>
  </si>
  <si>
    <t>1.5.2</t>
  </si>
  <si>
    <t>Расходы на исполнение  государственного полномочия  по составлению  протоколов об административных правонарушениях за счет субвенции из бюджета Санкт-Петербурга</t>
  </si>
  <si>
    <t>09200G0100</t>
  </si>
  <si>
    <t>1.5.2.1</t>
  </si>
  <si>
    <t>1.5.3</t>
  </si>
  <si>
    <t>Содержание и финансовое обеспечение деятельности муниципального казенного учреждения "Семеновское"</t>
  </si>
  <si>
    <t>0920600462</t>
  </si>
  <si>
    <t>1.5.3.1</t>
  </si>
  <si>
    <t>1.5.3.2</t>
  </si>
  <si>
    <t>2</t>
  </si>
  <si>
    <t>НАЦИОНАЛЬНАЯ  БЕЗОПАСНОСТЬ И ПРАВООХРАНИТЕЛЬНАЯ ДЕЯТЕЛЬНОСТЬ</t>
  </si>
  <si>
    <t>0300</t>
  </si>
  <si>
    <t>2.1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</si>
  <si>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</si>
  <si>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</si>
  <si>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2.1.1</t>
  </si>
  <si>
    <t>Проведение подготовки и обучения неработающего населения способам защиты и действий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</si>
  <si>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2.1.1.1</t>
  </si>
  <si>
    <t>2.2</t>
  </si>
  <si>
    <t>Другие вопросы в области национальной безопасности и правоохранительной деятельности</t>
  </si>
  <si>
    <t>0314</t>
  </si>
  <si>
    <t>2.2.1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</si>
  <si>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  на территории муниципального образования</t>
  </si>
  <si>
    <t>7960000520</t>
  </si>
  <si>
    <t>2.2.1.1</t>
  </si>
  <si>
    <t>2.2.2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</si>
  <si>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</si>
  <si>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7970000530</t>
  </si>
  <si>
    <t>2.2.2.1</t>
  </si>
  <si>
    <t>3</t>
  </si>
  <si>
    <t>НАЦИОНАЛЬНАЯ ЭКОНОМИКА</t>
  </si>
  <si>
    <t>0400</t>
  </si>
  <si>
    <t>3.1</t>
  </si>
  <si>
    <t>Общеэкономические вопросы</t>
  </si>
  <si>
    <t>0401 </t>
  </si>
  <si>
    <t>3.1.1</t>
  </si>
  <si>
    <t xml:space="preserve">Участие в организации и финансировании временного трудоустройства несовершеннолетних жителей муниципального образования в возрасте от 14 до 18 лет в свободное от учебы время </t>
  </si>
  <si>
    <t>0401</t>
  </si>
  <si>
    <t>3.1.1.1</t>
  </si>
  <si>
    <t>3.2</t>
  </si>
  <si>
    <t>Дорожное хозяйство (дорожные фонды)</t>
  </si>
  <si>
    <t>0409</t>
  </si>
  <si>
    <t>3.2.1</t>
  </si>
  <si>
    <t>Содержание и ремонт искусственных дорожных неровностей</t>
  </si>
  <si>
    <t>7990000540</t>
  </si>
  <si>
    <t>3.2.1.1</t>
  </si>
  <si>
    <t>4</t>
  </si>
  <si>
    <t>ЖИЛИЩНО - КОММУНАЛЬНОЕ ХОЗЯЙСТВО</t>
  </si>
  <si>
    <t>0500</t>
  </si>
  <si>
    <t>4.1</t>
  </si>
  <si>
    <t>Благоустройство</t>
  </si>
  <si>
    <t>0503</t>
  </si>
  <si>
    <t>4.1.1</t>
  </si>
  <si>
    <t>Организация благоустройства территории муниципального образования в соответствии с законодательством в сфере благоустройства</t>
  </si>
  <si>
    <t>6000000130</t>
  </si>
  <si>
    <t>4.1.1.1</t>
  </si>
  <si>
    <t>4.1.2</t>
  </si>
  <si>
    <t>Осуществление работ в сфере озеленения на территории муниципального образования</t>
  </si>
  <si>
    <t>6000000150</t>
  </si>
  <si>
    <t>4.1.2.1</t>
  </si>
  <si>
    <t>4.1.3</t>
  </si>
  <si>
    <t>Осуществление работ в сфере озеленения на территории муниципального образования,  за счет средств местного бюджета в рамках выполнения мероприятий программы "Петербургские дворы"</t>
  </si>
  <si>
    <t>60000NP002</t>
  </si>
  <si>
    <t>4.1.3.1</t>
  </si>
  <si>
    <t>4.1.4</t>
  </si>
  <si>
    <t>Осуществление работ в сфере озеленения на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</si>
  <si>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60000SP002</t>
  </si>
  <si>
    <t>4.1.4.1</t>
  </si>
  <si>
    <t>5</t>
  </si>
  <si>
    <t>ОХРАНА ОКРУЖАЮЩЕЙ СРЕДЫ</t>
  </si>
  <si>
    <t>0600</t>
  </si>
  <si>
    <t>5.1</t>
  </si>
  <si>
    <t>Другие вопросы в области охраны окружающей среды</t>
  </si>
  <si>
    <t>0605</t>
  </si>
  <si>
    <t>5.1.1</t>
  </si>
  <si>
    <t>Участие в мероприятиях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</si>
  <si>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7980000600</t>
  </si>
  <si>
    <t>5.1.1.1</t>
  </si>
  <si>
    <t>6</t>
  </si>
  <si>
    <t>ОБРАЗОВАНИЕ</t>
  </si>
  <si>
    <t>0700</t>
  </si>
  <si>
    <t>6.1</t>
  </si>
  <si>
    <t>Профессиональная подготовка, переподготовка и повышение квалификации</t>
  </si>
  <si>
    <t>0705</t>
  </si>
  <si>
    <t>6.1.1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</si>
  <si>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</si>
  <si>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6.1.1.1</t>
  </si>
  <si>
    <t>6.2</t>
  </si>
  <si>
    <t>Молодежная политика</t>
  </si>
  <si>
    <t>0707</t>
  </si>
  <si>
    <t>6.2.1</t>
  </si>
  <si>
    <t>Проведение мероприятий по военно - патриотическому воспитанию молодежи на территории муниципального образования</t>
  </si>
  <si>
    <t>6.2.1.1</t>
  </si>
  <si>
    <t>6.3</t>
  </si>
  <si>
    <t>Другие вопросы в области образования</t>
  </si>
  <si>
    <t>0709</t>
  </si>
  <si>
    <t>6.3.1</t>
  </si>
  <si>
    <t>Участие в реализации мер по профилактике дорожно-транспортного травматизма</t>
  </si>
  <si>
    <t>7990000550</t>
  </si>
  <si>
    <t>6.3.1.1</t>
  </si>
  <si>
    <t>7</t>
  </si>
  <si>
    <t>КУЛЬТУРА, КИНЕМАТОГРАФИЯ</t>
  </si>
  <si>
    <t>0800</t>
  </si>
  <si>
    <t>7.1</t>
  </si>
  <si>
    <t>Культура</t>
  </si>
  <si>
    <t>0801</t>
  </si>
  <si>
    <t>7.1.1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</si>
  <si>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</si>
  <si>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7.1.1.1</t>
  </si>
  <si>
    <t>7.1.2</t>
  </si>
  <si>
    <t>Организация и проведение досуговых мероприятий для жителей, проживающих на территории муниципального образования</t>
  </si>
  <si>
    <t>4510000560</t>
  </si>
  <si>
    <t>7.1.2.1</t>
  </si>
  <si>
    <t>8</t>
  </si>
  <si>
    <t>СОЦИАЛЬНАЯ ПОЛИТИКА</t>
  </si>
  <si>
    <t>8.1</t>
  </si>
  <si>
    <t>Пенсионное обеспечение</t>
  </si>
  <si>
    <t>1001</t>
  </si>
  <si>
    <t>8.1.1</t>
  </si>
  <si>
    <t>Расходы на предоставление доплат к пенсии лицам, замещавшим муниципальные должности и должности муниципальной службы</t>
  </si>
  <si>
    <t>8.1.1.1</t>
  </si>
  <si>
    <t>Социальное обеспечение и иные выплаты населению</t>
  </si>
  <si>
    <t>8.2</t>
  </si>
  <si>
    <t>Охрана семьи и детства</t>
  </si>
  <si>
    <t>8.2.1</t>
  </si>
  <si>
    <t>Расходы на исполнение государственного полномочия  по выплате денежных средств на содержание ребенка в семье опекуна и  приемной семье за счет субвенции из бюджета  Санкт-Петербурга</t>
  </si>
  <si>
    <t>51100G0860</t>
  </si>
  <si>
    <t>8.2.1.1</t>
  </si>
  <si>
    <t>8.2.2</t>
  </si>
  <si>
    <t>Расходы на исполнение государственного полномочия  по выплате денежных средств на вознаграждение приемным родителям за счет субвенции из бюджета Санкт-Петербурга</t>
  </si>
  <si>
    <t>51100G0870</t>
  </si>
  <si>
    <t>8.2.2.1</t>
  </si>
  <si>
    <t>9</t>
  </si>
  <si>
    <t>ФИЗИЧЕСКАЯ КУЛЬТУРА И СПОРТ</t>
  </si>
  <si>
    <t>9.1</t>
  </si>
  <si>
    <t>Массовый спорт</t>
  </si>
  <si>
    <t>9.1.1</t>
  </si>
  <si>
    <t>Создание условий для развития на территории муниципального образования массовой физической культуры и  спорта</t>
  </si>
  <si>
    <t>9.1.1.1</t>
  </si>
  <si>
    <t>10</t>
  </si>
  <si>
    <t>СРЕДСТВА МАССОВОЙ ИНФОРМАЦИИ</t>
  </si>
  <si>
    <t>10.1</t>
  </si>
  <si>
    <t>Периодическая печать и издательства</t>
  </si>
  <si>
    <t>10.1.1</t>
  </si>
  <si>
    <t>Периодические издания, учрежденные представительными органами местного самоуправления</t>
  </si>
  <si>
    <t>10.1.1.1</t>
  </si>
  <si>
    <t>Итого расходов</t>
  </si>
  <si>
    <t>Условно утвержденные расходы</t>
  </si>
  <si>
    <t>Всего расходов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</si>
</sst>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"/>
  </numFmts>
  <fonts count="35">
    <font>
      <sz val="11"/>
      <color theme="1"/>
      <name val="Calibri"/>
      <charset val="134"/>
      <scheme val="minor"/>
    </font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b/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b/>
      <i/>
      <sz val="11"/>
      <color theme="1"/>
      <name val="Calibri"/>
      <charset val="134"/>
      <scheme val="minor"/>
    </font>
    <font>
      <sz val="9"/>
      <color theme="1"/>
      <name val="Times New Roman"/>
      <charset val="134"/>
    </font>
    <font>
      <sz val="9"/>
      <name val="Times New Roman"/>
      <charset val="134"/>
    </font>
    <font>
      <b/>
      <sz val="12"/>
      <color rgb="FF000000"/>
      <name val="Times New Roman"/>
      <charset val="134"/>
    </font>
    <font>
      <b/>
      <sz val="10"/>
      <color rgb="FF000000"/>
      <name val="Times New Roman"/>
      <charset val="134"/>
    </font>
    <font>
      <sz val="12"/>
      <color rgb="FF000000"/>
      <name val="Calibri"/>
      <charset val="134"/>
    </font>
    <font>
      <sz val="10"/>
      <color rgb="FF000000"/>
      <name val="Times New Roman"/>
      <charset val="134"/>
    </font>
    <font>
      <b/>
      <sz val="10"/>
      <color theme="1"/>
      <name val="Times New Roman"/>
      <charset val="134"/>
    </font>
    <font>
      <b/>
      <i/>
      <sz val="10"/>
      <color rgb="FF000000"/>
      <name val="Times New Roman"/>
      <charset val="134"/>
    </font>
    <font>
      <sz val="8"/>
      <name val="Times New Roman"/>
      <charset val="134"/>
    </font>
    <font>
      <b/>
      <sz val="10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25" fillId="8" borderId="10" applyNumberFormat="0" applyAlignment="0" applyProtection="0">
      <alignment vertical="center"/>
    </xf>
    <xf numFmtId="0" fontId="26" fillId="8" borderId="9" applyNumberFormat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</cellStyleXfs>
  <cellXfs count="68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18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right" vertical="top" wrapText="1"/>
    </xf>
    <xf numFmtId="0" fontId="8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vertical="top"/>
    </xf>
    <xf numFmtId="0" fontId="9" fillId="0" borderId="1" xfId="0" applyNumberFormat="1" applyFont="1" applyBorder="1" applyAlignment="1">
      <alignment horizontal="center" vertical="top" wrapText="1"/>
    </xf>
    <xf numFmtId="0" fontId="10" fillId="0" borderId="0" xfId="0" applyNumberFormat="1" applyFont="1"/>
    <xf numFmtId="0" fontId="11" fillId="0" borderId="0" xfId="0" applyNumberFormat="1" applyFont="1" applyAlignment="1">
      <alignment horizontal="center"/>
    </xf>
    <xf numFmtId="0" fontId="11" fillId="0" borderId="2" xfId="0" applyNumberFormat="1" applyFont="1" applyBorder="1" applyAlignment="1">
      <alignment horizontal="right" vertical="top" wrapText="1"/>
    </xf>
    <xf numFmtId="0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right" vertical="top" wrapText="1"/>
    </xf>
    <xf numFmtId="0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80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top" wrapText="1"/>
    </xf>
    <xf numFmtId="0" fontId="11" fillId="0" borderId="2" xfId="0" applyNumberFormat="1" applyFont="1" applyBorder="1" applyAlignment="1">
      <alignment horizontal="center" vertical="center" wrapText="1"/>
    </xf>
    <xf numFmtId="180" fontId="11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18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80" fontId="11" fillId="0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left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180" fontId="9" fillId="3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right" vertical="center"/>
    </xf>
    <xf numFmtId="49" fontId="9" fillId="4" borderId="2" xfId="0" applyNumberFormat="1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left" vertical="top" wrapText="1"/>
    </xf>
    <xf numFmtId="0" fontId="11" fillId="0" borderId="5" xfId="0" applyNumberFormat="1" applyFont="1" applyFill="1" applyBorder="1" applyAlignment="1">
      <alignment horizontal="left" vertical="top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left" vertical="top" wrapText="1"/>
    </xf>
    <xf numFmtId="49" fontId="9" fillId="5" borderId="2" xfId="0" applyNumberFormat="1" applyFont="1" applyFill="1" applyBorder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right" vertical="top" wrapText="1"/>
    </xf>
    <xf numFmtId="0" fontId="9" fillId="3" borderId="2" xfId="0" applyNumberFormat="1" applyFont="1" applyFill="1" applyBorder="1" applyAlignment="1">
      <alignment horizontal="left" vertical="top" wrapText="1"/>
    </xf>
    <xf numFmtId="49" fontId="9" fillId="3" borderId="2" xfId="0" applyNumberFormat="1" applyFont="1" applyFill="1" applyBorder="1" applyAlignment="1">
      <alignment horizontal="center" vertical="top" wrapText="1"/>
    </xf>
    <xf numFmtId="0" fontId="9" fillId="3" borderId="2" xfId="0" applyNumberFormat="1" applyFont="1" applyFill="1" applyBorder="1" applyAlignment="1">
      <alignment horizontal="center" vertical="top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9"/>
  <sheetViews>
    <sheetView tabSelected="1" topLeftCell="A62" workbookViewId="0">
      <selection activeCell="B68" sqref="B68"/>
    </sheetView>
  </sheetViews>
  <sheetFormatPr defaultColWidth="9.14285714285714" defaultRowHeight="15"/>
  <cols>
    <col min="1" max="1" width="7.11428571428571" style="4" customWidth="1"/>
    <col min="2" max="2" width="47.447619047619" style="5" customWidth="1"/>
    <col min="3" max="3" width="8.88571428571429" style="6" customWidth="1"/>
    <col min="4" max="4" width="13.3333333333333" style="6" customWidth="1"/>
    <col min="5" max="5" width="9.84761904761905" style="5" customWidth="1"/>
    <col min="6" max="6" width="8.78095238095238" style="7" customWidth="1"/>
    <col min="7" max="7" width="8.66666666666667" customWidth="1"/>
    <col min="8" max="8" width="9.2952380952381" customWidth="1"/>
    <col min="9" max="1024" width="8.66666666666667" customWidth="1"/>
  </cols>
  <sheetData>
    <row r="1" spans="7:8">
      <c r="G1" s="8" t="s">
        <v>0</v>
      </c>
      <c r="H1" s="8"/>
    </row>
    <row r="2" spans="4:8">
      <c r="D2" s="9" t="s">
        <v>1</v>
      </c>
      <c r="E2" s="9"/>
      <c r="F2" s="9"/>
      <c r="G2" s="9"/>
      <c r="H2" s="9"/>
    </row>
    <row r="3" ht="12" customHeight="1" spans="1:9">
      <c r="A3" s="10"/>
      <c r="B3" s="11"/>
      <c r="C3" s="12"/>
      <c r="D3" s="13"/>
      <c r="E3" s="13"/>
      <c r="F3" s="13"/>
      <c r="G3" s="14"/>
      <c r="H3" s="15" t="s">
        <v>2</v>
      </c>
      <c r="I3" s="55"/>
    </row>
    <row r="4" ht="13.8" customHeight="1" spans="1:8">
      <c r="A4" s="10"/>
      <c r="B4" s="16" t="s">
        <v>3</v>
      </c>
      <c r="C4" s="16"/>
      <c r="D4" s="16"/>
      <c r="E4" s="16"/>
      <c r="F4" s="16"/>
      <c r="G4" s="16"/>
      <c r="H4" s="16"/>
    </row>
    <row r="5" ht="26" customHeight="1" spans="1:10">
      <c r="A5" s="10"/>
      <c r="B5" s="17" t="s">
        <v>4</v>
      </c>
      <c r="C5" s="16"/>
      <c r="D5" s="16"/>
      <c r="E5" s="16"/>
      <c r="F5" s="16"/>
      <c r="G5" s="16"/>
      <c r="H5" s="16"/>
      <c r="I5" s="56"/>
      <c r="J5" s="56"/>
    </row>
    <row r="6" ht="67" customHeight="1" spans="1:8">
      <c r="A6" s="18" t="s">
        <v>5</v>
      </c>
      <c r="B6" s="18"/>
      <c r="C6" s="18"/>
      <c r="D6" s="18"/>
      <c r="E6" s="18"/>
      <c r="F6" s="18"/>
      <c r="G6" s="18"/>
      <c r="H6" s="18"/>
    </row>
    <row r="7" ht="12" customHeight="1" spans="1:8">
      <c r="A7" s="19"/>
      <c r="B7" s="20"/>
      <c r="C7" s="20"/>
      <c r="D7" s="20"/>
      <c r="E7" s="20"/>
      <c r="F7" s="20"/>
      <c r="G7" s="21"/>
      <c r="H7" s="22" t="s">
        <v>6</v>
      </c>
    </row>
    <row r="8" ht="33" customHeight="1" spans="1:8">
      <c r="A8" s="23"/>
      <c r="B8" s="24" t="s">
        <v>7</v>
      </c>
      <c r="C8" s="25" t="s">
        <v>8</v>
      </c>
      <c r="D8" s="25" t="s">
        <v>9</v>
      </c>
      <c r="E8" s="24" t="s">
        <v>10</v>
      </c>
      <c r="F8" s="26" t="s">
        <v>11</v>
      </c>
      <c r="G8" s="27" t="s">
        <v>12</v>
      </c>
      <c r="H8" s="28"/>
    </row>
    <row r="9" ht="23.55" customHeight="1" spans="1:8">
      <c r="A9" s="29"/>
      <c r="B9" s="30"/>
      <c r="C9" s="31"/>
      <c r="D9" s="31"/>
      <c r="E9" s="30"/>
      <c r="F9" s="32"/>
      <c r="G9" s="27" t="s">
        <v>13</v>
      </c>
      <c r="H9" s="27" t="s">
        <v>14</v>
      </c>
    </row>
    <row r="10" ht="19.95" customHeight="1" spans="1:8">
      <c r="A10" s="33">
        <v>1</v>
      </c>
      <c r="B10" s="34" t="s">
        <v>15</v>
      </c>
      <c r="C10" s="33" t="s">
        <v>16</v>
      </c>
      <c r="D10" s="33"/>
      <c r="E10" s="35"/>
      <c r="F10" s="36">
        <f>F11+F14+F23+F33+F36</f>
        <v>27743.7</v>
      </c>
      <c r="G10" s="36">
        <f>G11+G14+G23+G33+G36</f>
        <v>28652.5</v>
      </c>
      <c r="H10" s="36">
        <f>H11+H14+H23+H33+H36</f>
        <v>29753.2</v>
      </c>
    </row>
    <row r="11" ht="43.95" customHeight="1" spans="1:8">
      <c r="A11" s="25" t="s">
        <v>17</v>
      </c>
      <c r="B11" s="37" t="s">
        <v>18</v>
      </c>
      <c r="C11" s="25" t="s">
        <v>19</v>
      </c>
      <c r="D11" s="25"/>
      <c r="E11" s="24"/>
      <c r="F11" s="26">
        <f>F12</f>
        <v>1859.3</v>
      </c>
      <c r="G11" s="26">
        <f>G12</f>
        <v>1936.6</v>
      </c>
      <c r="H11" s="26">
        <f>H12</f>
        <v>2013.9</v>
      </c>
    </row>
    <row r="12" ht="24" customHeight="1" spans="1:8">
      <c r="A12" s="25" t="s">
        <v>20</v>
      </c>
      <c r="B12" s="37" t="s">
        <v>21</v>
      </c>
      <c r="C12" s="25" t="s">
        <v>19</v>
      </c>
      <c r="D12" s="25" t="s">
        <v>22</v>
      </c>
      <c r="E12" s="24"/>
      <c r="F12" s="26">
        <f>F13</f>
        <v>1859.3</v>
      </c>
      <c r="G12" s="26">
        <f>G13</f>
        <v>1936.6</v>
      </c>
      <c r="H12" s="26">
        <f>H13</f>
        <v>2013.9</v>
      </c>
    </row>
    <row r="13" ht="58.8" customHeight="1" spans="1:8">
      <c r="A13" s="38" t="s">
        <v>23</v>
      </c>
      <c r="B13" s="39" t="s">
        <v>24</v>
      </c>
      <c r="C13" s="38" t="s">
        <v>19</v>
      </c>
      <c r="D13" s="38" t="s">
        <v>22</v>
      </c>
      <c r="E13" s="40">
        <v>100</v>
      </c>
      <c r="F13" s="41">
        <v>1859.3</v>
      </c>
      <c r="G13" s="41">
        <v>1936.6</v>
      </c>
      <c r="H13" s="41">
        <v>2013.9</v>
      </c>
    </row>
    <row r="14" ht="58" customHeight="1" spans="1:8">
      <c r="A14" s="25" t="s">
        <v>25</v>
      </c>
      <c r="B14" s="37" t="s">
        <v>26</v>
      </c>
      <c r="C14" s="25" t="s">
        <v>27</v>
      </c>
      <c r="D14" s="25"/>
      <c r="E14" s="24"/>
      <c r="F14" s="26">
        <f>F15+F19+F21</f>
        <v>5579.7</v>
      </c>
      <c r="G14" s="26">
        <f>G15+G19+G21</f>
        <v>5845.8</v>
      </c>
      <c r="H14" s="26">
        <f>H15+H19+H21</f>
        <v>6043.7</v>
      </c>
    </row>
    <row r="15" ht="31.95" customHeight="1" spans="1:8">
      <c r="A15" s="25" t="s">
        <v>28</v>
      </c>
      <c r="B15" s="37" t="s">
        <v>29</v>
      </c>
      <c r="C15" s="25" t="s">
        <v>27</v>
      </c>
      <c r="D15" s="25" t="s">
        <v>30</v>
      </c>
      <c r="E15" s="24"/>
      <c r="F15" s="26">
        <f>F16+F17+F18</f>
        <v>5293.6</v>
      </c>
      <c r="G15" s="26">
        <f>G16+G17+G18</f>
        <v>5552.1</v>
      </c>
      <c r="H15" s="26">
        <f>H16+H17+H18</f>
        <v>5749</v>
      </c>
    </row>
    <row r="16" ht="61" customHeight="1" spans="1:8">
      <c r="A16" s="38" t="s">
        <v>31</v>
      </c>
      <c r="B16" s="39" t="s">
        <v>24</v>
      </c>
      <c r="C16" s="38" t="s">
        <v>27</v>
      </c>
      <c r="D16" s="38" t="s">
        <v>30</v>
      </c>
      <c r="E16" s="40">
        <v>100</v>
      </c>
      <c r="F16" s="41">
        <v>3940.5</v>
      </c>
      <c r="G16" s="41">
        <v>4104.5</v>
      </c>
      <c r="H16" s="41">
        <v>4268.4</v>
      </c>
    </row>
    <row r="17" ht="35.4" customHeight="1" spans="1:8">
      <c r="A17" s="38" t="s">
        <v>32</v>
      </c>
      <c r="B17" s="39" t="s">
        <v>33</v>
      </c>
      <c r="C17" s="38" t="s">
        <v>27</v>
      </c>
      <c r="D17" s="38" t="s">
        <v>30</v>
      </c>
      <c r="E17" s="40">
        <v>200</v>
      </c>
      <c r="F17" s="41">
        <v>1352.1</v>
      </c>
      <c r="G17" s="41">
        <v>1446.6</v>
      </c>
      <c r="H17" s="41">
        <v>1479.6</v>
      </c>
    </row>
    <row r="18" ht="24" customHeight="1" spans="1:8">
      <c r="A18" s="38" t="s">
        <v>34</v>
      </c>
      <c r="B18" s="39" t="s">
        <v>35</v>
      </c>
      <c r="C18" s="38" t="s">
        <v>27</v>
      </c>
      <c r="D18" s="38" t="s">
        <v>30</v>
      </c>
      <c r="E18" s="40">
        <v>800</v>
      </c>
      <c r="F18" s="41">
        <v>1</v>
      </c>
      <c r="G18" s="41">
        <v>1</v>
      </c>
      <c r="H18" s="41">
        <v>1</v>
      </c>
    </row>
    <row r="19" ht="35.4" customHeight="1" spans="1:8">
      <c r="A19" s="25" t="s">
        <v>36</v>
      </c>
      <c r="B19" s="37" t="s">
        <v>37</v>
      </c>
      <c r="C19" s="25" t="s">
        <v>27</v>
      </c>
      <c r="D19" s="25" t="s">
        <v>38</v>
      </c>
      <c r="E19" s="24"/>
      <c r="F19" s="26">
        <f>F20</f>
        <v>166.1</v>
      </c>
      <c r="G19" s="26">
        <f>G20</f>
        <v>173.7</v>
      </c>
      <c r="H19" s="26">
        <f>H20</f>
        <v>174.7</v>
      </c>
    </row>
    <row r="20" ht="59" customHeight="1" spans="1:8">
      <c r="A20" s="38" t="s">
        <v>39</v>
      </c>
      <c r="B20" s="39" t="s">
        <v>24</v>
      </c>
      <c r="C20" s="38" t="s">
        <v>27</v>
      </c>
      <c r="D20" s="38" t="s">
        <v>38</v>
      </c>
      <c r="E20" s="40">
        <v>100</v>
      </c>
      <c r="F20" s="41">
        <v>166.1</v>
      </c>
      <c r="G20" s="41">
        <v>173.7</v>
      </c>
      <c r="H20" s="41">
        <v>174.7</v>
      </c>
    </row>
    <row r="21" ht="46" customHeight="1" spans="1:8">
      <c r="A21" s="25" t="s">
        <v>40</v>
      </c>
      <c r="B21" s="37" t="s">
        <v>41</v>
      </c>
      <c r="C21" s="25" t="s">
        <v>27</v>
      </c>
      <c r="D21" s="25" t="s">
        <v>42</v>
      </c>
      <c r="E21" s="40"/>
      <c r="F21" s="26">
        <f>F22</f>
        <v>120</v>
      </c>
      <c r="G21" s="26">
        <f>G22</f>
        <v>120</v>
      </c>
      <c r="H21" s="26">
        <f>H22</f>
        <v>120</v>
      </c>
    </row>
    <row r="22" s="1" customFormat="1" ht="23" customHeight="1" spans="1:8">
      <c r="A22" s="38" t="s">
        <v>43</v>
      </c>
      <c r="B22" s="39" t="s">
        <v>35</v>
      </c>
      <c r="C22" s="38" t="s">
        <v>27</v>
      </c>
      <c r="D22" s="38" t="s">
        <v>42</v>
      </c>
      <c r="E22" s="40">
        <v>800</v>
      </c>
      <c r="F22" s="41">
        <v>120</v>
      </c>
      <c r="G22" s="41">
        <v>120</v>
      </c>
      <c r="H22" s="41">
        <v>120</v>
      </c>
    </row>
    <row r="23" ht="56" customHeight="1" spans="1:8">
      <c r="A23" s="25" t="s">
        <v>44</v>
      </c>
      <c r="B23" s="37" t="s">
        <v>45</v>
      </c>
      <c r="C23" s="25" t="s">
        <v>46</v>
      </c>
      <c r="D23" s="25"/>
      <c r="E23" s="24"/>
      <c r="F23" s="26">
        <f>F24+F26+F30</f>
        <v>13321</v>
      </c>
      <c r="G23" s="26">
        <f>G24+G26+G30</f>
        <v>13620.2</v>
      </c>
      <c r="H23" s="26">
        <f>H24+H26+H30</f>
        <v>14233.9</v>
      </c>
    </row>
    <row r="24" ht="42.75" customHeight="1" spans="1:8">
      <c r="A24" s="25" t="s">
        <v>47</v>
      </c>
      <c r="B24" s="37" t="s">
        <v>48</v>
      </c>
      <c r="C24" s="25" t="s">
        <v>46</v>
      </c>
      <c r="D24" s="25" t="s">
        <v>49</v>
      </c>
      <c r="E24" s="24"/>
      <c r="F24" s="26">
        <f>F25</f>
        <v>1859.3</v>
      </c>
      <c r="G24" s="26">
        <f>G25</f>
        <v>1936.6</v>
      </c>
      <c r="H24" s="26">
        <f>H25</f>
        <v>2013.9</v>
      </c>
    </row>
    <row r="25" ht="60" customHeight="1" spans="1:8">
      <c r="A25" s="38" t="s">
        <v>50</v>
      </c>
      <c r="B25" s="39" t="s">
        <v>24</v>
      </c>
      <c r="C25" s="38" t="s">
        <v>46</v>
      </c>
      <c r="D25" s="38" t="s">
        <v>49</v>
      </c>
      <c r="E25" s="40">
        <v>100</v>
      </c>
      <c r="F25" s="41">
        <v>1859.3</v>
      </c>
      <c r="G25" s="41">
        <v>1936.6</v>
      </c>
      <c r="H25" s="41">
        <v>2013.9</v>
      </c>
    </row>
    <row r="26" ht="42.6" customHeight="1" spans="1:8">
      <c r="A26" s="25" t="s">
        <v>51</v>
      </c>
      <c r="B26" s="37" t="s">
        <v>52</v>
      </c>
      <c r="C26" s="25" t="s">
        <v>46</v>
      </c>
      <c r="D26" s="25" t="s">
        <v>53</v>
      </c>
      <c r="E26" s="42"/>
      <c r="F26" s="26">
        <f>F27+F28+F29</f>
        <v>9136.8</v>
      </c>
      <c r="G26" s="26">
        <f>G27+G28+G29</f>
        <v>9262</v>
      </c>
      <c r="H26" s="26">
        <f>H27+H28+H29</f>
        <v>9701.7</v>
      </c>
    </row>
    <row r="27" ht="57" customHeight="1" spans="1:8">
      <c r="A27" s="38" t="s">
        <v>54</v>
      </c>
      <c r="B27" s="39" t="s">
        <v>24</v>
      </c>
      <c r="C27" s="38" t="s">
        <v>46</v>
      </c>
      <c r="D27" s="38" t="s">
        <v>53</v>
      </c>
      <c r="E27" s="40">
        <v>100</v>
      </c>
      <c r="F27" s="41">
        <v>6766</v>
      </c>
      <c r="G27" s="41">
        <v>7047.5</v>
      </c>
      <c r="H27" s="41">
        <v>7329</v>
      </c>
    </row>
    <row r="28" ht="31.2" customHeight="1" spans="1:8">
      <c r="A28" s="38" t="s">
        <v>55</v>
      </c>
      <c r="B28" s="39" t="s">
        <v>33</v>
      </c>
      <c r="C28" s="38" t="s">
        <v>46</v>
      </c>
      <c r="D28" s="38" t="s">
        <v>53</v>
      </c>
      <c r="E28" s="40">
        <v>200</v>
      </c>
      <c r="F28" s="41">
        <v>2369.8</v>
      </c>
      <c r="G28" s="41">
        <v>2213.5</v>
      </c>
      <c r="H28" s="41">
        <v>2369.7</v>
      </c>
    </row>
    <row r="29" ht="19" customHeight="1" spans="1:8">
      <c r="A29" s="38" t="s">
        <v>56</v>
      </c>
      <c r="B29" s="39" t="s">
        <v>35</v>
      </c>
      <c r="C29" s="38" t="s">
        <v>46</v>
      </c>
      <c r="D29" s="38" t="s">
        <v>53</v>
      </c>
      <c r="E29" s="40">
        <v>800</v>
      </c>
      <c r="F29" s="41">
        <v>1</v>
      </c>
      <c r="G29" s="41">
        <v>1</v>
      </c>
      <c r="H29" s="41">
        <v>3</v>
      </c>
    </row>
    <row r="30" ht="60" customHeight="1" spans="1:8">
      <c r="A30" s="25" t="s">
        <v>57</v>
      </c>
      <c r="B30" s="37" t="s">
        <v>58</v>
      </c>
      <c r="C30" s="25" t="s">
        <v>46</v>
      </c>
      <c r="D30" s="25" t="s">
        <v>59</v>
      </c>
      <c r="E30" s="24"/>
      <c r="F30" s="26">
        <f>F31+F32</f>
        <v>2324.9</v>
      </c>
      <c r="G30" s="26">
        <f>G31+G32</f>
        <v>2421.6</v>
      </c>
      <c r="H30" s="26">
        <f>H31+H32</f>
        <v>2518.3</v>
      </c>
    </row>
    <row r="31" ht="63" customHeight="1" spans="1:8">
      <c r="A31" s="38" t="s">
        <v>60</v>
      </c>
      <c r="B31" s="39" t="s">
        <v>24</v>
      </c>
      <c r="C31" s="38" t="s">
        <v>46</v>
      </c>
      <c r="D31" s="38" t="s">
        <v>59</v>
      </c>
      <c r="E31" s="40">
        <v>100</v>
      </c>
      <c r="F31" s="41">
        <v>2155.8</v>
      </c>
      <c r="G31" s="41">
        <v>2244.3</v>
      </c>
      <c r="H31" s="41">
        <v>2334</v>
      </c>
    </row>
    <row r="32" ht="31.95" customHeight="1" spans="1:8">
      <c r="A32" s="38" t="s">
        <v>61</v>
      </c>
      <c r="B32" s="39" t="s">
        <v>33</v>
      </c>
      <c r="C32" s="38" t="s">
        <v>46</v>
      </c>
      <c r="D32" s="38" t="s">
        <v>59</v>
      </c>
      <c r="E32" s="40">
        <v>200</v>
      </c>
      <c r="F32" s="41">
        <v>169.1</v>
      </c>
      <c r="G32" s="41">
        <v>177.3</v>
      </c>
      <c r="H32" s="41">
        <v>184.3</v>
      </c>
    </row>
    <row r="33" ht="19.2" customHeight="1" spans="1:8">
      <c r="A33" s="25" t="s">
        <v>62</v>
      </c>
      <c r="B33" s="37" t="s">
        <v>63</v>
      </c>
      <c r="C33" s="25" t="s">
        <v>64</v>
      </c>
      <c r="D33" s="25"/>
      <c r="E33" s="24"/>
      <c r="F33" s="26">
        <f>F34</f>
        <v>50</v>
      </c>
      <c r="G33" s="26">
        <f>G34</f>
        <v>50</v>
      </c>
      <c r="H33" s="26">
        <f>H34</f>
        <v>50</v>
      </c>
    </row>
    <row r="34" ht="20.4" customHeight="1" spans="1:8">
      <c r="A34" s="25" t="s">
        <v>65</v>
      </c>
      <c r="B34" s="37" t="s">
        <v>66</v>
      </c>
      <c r="C34" s="25" t="s">
        <v>64</v>
      </c>
      <c r="D34" s="25" t="s">
        <v>67</v>
      </c>
      <c r="E34" s="24"/>
      <c r="F34" s="26">
        <f>F35</f>
        <v>50</v>
      </c>
      <c r="G34" s="26">
        <f>G35</f>
        <v>50</v>
      </c>
      <c r="H34" s="26">
        <f>H35</f>
        <v>50</v>
      </c>
    </row>
    <row r="35" ht="24" customHeight="1" spans="1:8">
      <c r="A35" s="38" t="s">
        <v>68</v>
      </c>
      <c r="B35" s="39" t="s">
        <v>35</v>
      </c>
      <c r="C35" s="38" t="s">
        <v>64</v>
      </c>
      <c r="D35" s="38" t="s">
        <v>67</v>
      </c>
      <c r="E35" s="40">
        <v>800</v>
      </c>
      <c r="F35" s="41">
        <v>50</v>
      </c>
      <c r="G35" s="41">
        <v>50</v>
      </c>
      <c r="H35" s="41">
        <v>50</v>
      </c>
    </row>
    <row r="36" ht="22.95" customHeight="1" spans="1:8">
      <c r="A36" s="25" t="s">
        <v>69</v>
      </c>
      <c r="B36" s="37" t="s">
        <v>70</v>
      </c>
      <c r="C36" s="25" t="s">
        <v>71</v>
      </c>
      <c r="D36" s="25"/>
      <c r="E36" s="24"/>
      <c r="F36" s="26">
        <f>F37+F39+F41</f>
        <v>6933.7</v>
      </c>
      <c r="G36" s="26">
        <f>G37+G39+G41</f>
        <v>7199.9</v>
      </c>
      <c r="H36" s="26">
        <f>H37+H39+H41</f>
        <v>7411.7</v>
      </c>
    </row>
    <row r="37" ht="43.95" customHeight="1" spans="1:8">
      <c r="A37" s="25" t="s">
        <v>72</v>
      </c>
      <c r="B37" s="37" t="s">
        <v>73</v>
      </c>
      <c r="C37" s="25" t="s">
        <v>71</v>
      </c>
      <c r="D37" s="25" t="s">
        <v>74</v>
      </c>
      <c r="E37" s="24"/>
      <c r="F37" s="26">
        <f>F38</f>
        <v>150</v>
      </c>
      <c r="G37" s="26">
        <f>G38</f>
        <v>150</v>
      </c>
      <c r="H37" s="26">
        <f>H38</f>
        <v>100</v>
      </c>
    </row>
    <row r="38" ht="30.6" customHeight="1" spans="1:8">
      <c r="A38" s="38" t="s">
        <v>75</v>
      </c>
      <c r="B38" s="39" t="s">
        <v>76</v>
      </c>
      <c r="C38" s="25" t="s">
        <v>71</v>
      </c>
      <c r="D38" s="38" t="s">
        <v>74</v>
      </c>
      <c r="E38" s="40">
        <v>200</v>
      </c>
      <c r="F38" s="41">
        <v>150</v>
      </c>
      <c r="G38" s="41">
        <v>150</v>
      </c>
      <c r="H38" s="41">
        <v>100</v>
      </c>
    </row>
    <row r="39" ht="61" customHeight="1" spans="1:8">
      <c r="A39" s="25" t="s">
        <v>77</v>
      </c>
      <c r="B39" s="37" t="s">
        <v>78</v>
      </c>
      <c r="C39" s="25" t="s">
        <v>71</v>
      </c>
      <c r="D39" s="25" t="s">
        <v>79</v>
      </c>
      <c r="E39" s="24"/>
      <c r="F39" s="26">
        <f>F40</f>
        <v>9.2</v>
      </c>
      <c r="G39" s="26">
        <f>G40</f>
        <v>9.6</v>
      </c>
      <c r="H39" s="26">
        <f>H40</f>
        <v>10</v>
      </c>
    </row>
    <row r="40" ht="31.2" customHeight="1" spans="1:8">
      <c r="A40" s="38" t="s">
        <v>80</v>
      </c>
      <c r="B40" s="39" t="s">
        <v>33</v>
      </c>
      <c r="C40" s="38" t="s">
        <v>71</v>
      </c>
      <c r="D40" s="38" t="s">
        <v>79</v>
      </c>
      <c r="E40" s="40">
        <v>200</v>
      </c>
      <c r="F40" s="41">
        <v>9.2</v>
      </c>
      <c r="G40" s="41">
        <v>9.6</v>
      </c>
      <c r="H40" s="41">
        <v>10</v>
      </c>
    </row>
    <row r="41" ht="44.25" customHeight="1" spans="1:8">
      <c r="A41" s="25" t="s">
        <v>81</v>
      </c>
      <c r="B41" s="37" t="s">
        <v>82</v>
      </c>
      <c r="C41" s="25" t="s">
        <v>71</v>
      </c>
      <c r="D41" s="25" t="s">
        <v>83</v>
      </c>
      <c r="E41" s="40"/>
      <c r="F41" s="26">
        <f>F42+F43</f>
        <v>6774.5</v>
      </c>
      <c r="G41" s="26">
        <f>G42+G43</f>
        <v>7040.3</v>
      </c>
      <c r="H41" s="26">
        <f>H42+H43</f>
        <v>7301.7</v>
      </c>
    </row>
    <row r="42" s="1" customFormat="1" ht="60" customHeight="1" spans="1:8">
      <c r="A42" s="38" t="s">
        <v>84</v>
      </c>
      <c r="B42" s="39" t="s">
        <v>24</v>
      </c>
      <c r="C42" s="38" t="s">
        <v>71</v>
      </c>
      <c r="D42" s="38" t="s">
        <v>83</v>
      </c>
      <c r="E42" s="40">
        <v>100</v>
      </c>
      <c r="F42" s="41">
        <v>6566</v>
      </c>
      <c r="G42" s="41">
        <v>6839.3</v>
      </c>
      <c r="H42" s="41">
        <v>7112.6</v>
      </c>
    </row>
    <row r="43" s="1" customFormat="1" ht="29.4" customHeight="1" spans="1:8">
      <c r="A43" s="38" t="s">
        <v>85</v>
      </c>
      <c r="B43" s="39" t="s">
        <v>33</v>
      </c>
      <c r="C43" s="38" t="s">
        <v>71</v>
      </c>
      <c r="D43" s="38" t="s">
        <v>83</v>
      </c>
      <c r="E43" s="40">
        <v>200</v>
      </c>
      <c r="F43" s="41">
        <v>208.5</v>
      </c>
      <c r="G43" s="41">
        <v>201</v>
      </c>
      <c r="H43" s="41">
        <v>189.1</v>
      </c>
    </row>
    <row r="44" ht="31.95" customHeight="1" spans="1:8">
      <c r="A44" s="33" t="s">
        <v>86</v>
      </c>
      <c r="B44" s="34" t="s">
        <v>87</v>
      </c>
      <c r="C44" s="33" t="s">
        <v>88</v>
      </c>
      <c r="D44" s="33"/>
      <c r="E44" s="35"/>
      <c r="F44" s="36">
        <f>F45+F48</f>
        <v>160</v>
      </c>
      <c r="G44" s="36">
        <f>G45+G48</f>
        <v>150</v>
      </c>
      <c r="H44" s="36">
        <f>H45+H48</f>
        <v>160</v>
      </c>
    </row>
    <row r="45" s="2" customFormat="1" ht="43.95" customHeight="1" spans="1:8">
      <c r="A45" s="25" t="s">
        <v>89</v>
      </c>
      <c r="B45" s="37" t="s">
        <v>90</v>
      </c>
      <c r="C45" s="25" t="s">
        <v>91</v>
      </c>
      <c r="D45" s="25"/>
      <c r="E45" s="24"/>
      <c r="F45" s="26">
        <f>F46</f>
        <v>100</v>
      </c>
      <c r="G45" s="26">
        <f>G46</f>
        <v>90</v>
      </c>
      <c r="H45" s="26">
        <f>H46</f>
        <v>100</v>
      </c>
    </row>
    <row r="46" s="2" customFormat="1" ht="75" customHeight="1" spans="1:8">
      <c r="A46" s="25" t="s">
        <v>92</v>
      </c>
      <c r="B46" s="37" t="s">
        <v>93</v>
      </c>
      <c r="C46" s="25" t="s">
        <v>91</v>
      </c>
      <c r="D46" s="25">
        <v>2190000090</v>
      </c>
      <c r="E46" s="42"/>
      <c r="F46" s="26">
        <f>F47</f>
        <v>100</v>
      </c>
      <c r="G46" s="26">
        <f>G47</f>
        <v>90</v>
      </c>
      <c r="H46" s="26">
        <f>H47</f>
        <v>100</v>
      </c>
    </row>
    <row r="47" ht="28.95" customHeight="1" spans="1:8">
      <c r="A47" s="38" t="s">
        <v>94</v>
      </c>
      <c r="B47" s="39" t="s">
        <v>33</v>
      </c>
      <c r="C47" s="38" t="s">
        <v>91</v>
      </c>
      <c r="D47" s="38">
        <v>2190000090</v>
      </c>
      <c r="E47" s="40">
        <v>200</v>
      </c>
      <c r="F47" s="41">
        <v>100</v>
      </c>
      <c r="G47" s="41">
        <v>90</v>
      </c>
      <c r="H47" s="41">
        <v>100</v>
      </c>
    </row>
    <row r="48" s="2" customFormat="1" ht="30" customHeight="1" spans="1:8">
      <c r="A48" s="25" t="s">
        <v>95</v>
      </c>
      <c r="B48" s="37" t="s">
        <v>96</v>
      </c>
      <c r="C48" s="25" t="s">
        <v>97</v>
      </c>
      <c r="D48" s="25"/>
      <c r="E48" s="24"/>
      <c r="F48" s="26">
        <f>F49+F51</f>
        <v>60</v>
      </c>
      <c r="G48" s="26">
        <f>G49+G51</f>
        <v>60</v>
      </c>
      <c r="H48" s="26">
        <f>H49+H51</f>
        <v>60</v>
      </c>
    </row>
    <row r="49" ht="60.6" customHeight="1" spans="1:8">
      <c r="A49" s="25" t="s">
        <v>98</v>
      </c>
      <c r="B49" s="37" t="s">
        <v>99</v>
      </c>
      <c r="C49" s="25" t="s">
        <v>97</v>
      </c>
      <c r="D49" s="25" t="s">
        <v>100</v>
      </c>
      <c r="E49" s="40"/>
      <c r="F49" s="26">
        <f>F50</f>
        <v>30</v>
      </c>
      <c r="G49" s="26">
        <f>G50</f>
        <v>30</v>
      </c>
      <c r="H49" s="26">
        <f>H50</f>
        <v>30</v>
      </c>
    </row>
    <row r="50" ht="28.95" customHeight="1" spans="1:8">
      <c r="A50" s="38" t="s">
        <v>101</v>
      </c>
      <c r="B50" s="39" t="s">
        <v>33</v>
      </c>
      <c r="C50" s="38" t="s">
        <v>97</v>
      </c>
      <c r="D50" s="38" t="s">
        <v>100</v>
      </c>
      <c r="E50" s="40">
        <v>200</v>
      </c>
      <c r="F50" s="41">
        <v>30</v>
      </c>
      <c r="G50" s="41">
        <v>30</v>
      </c>
      <c r="H50" s="41">
        <v>30</v>
      </c>
    </row>
    <row r="51" ht="58.8" customHeight="1" spans="1:8">
      <c r="A51" s="25" t="s">
        <v>102</v>
      </c>
      <c r="B51" s="37" t="s">
        <v>103</v>
      </c>
      <c r="C51" s="25" t="s">
        <v>97</v>
      </c>
      <c r="D51" s="25" t="s">
        <v>104</v>
      </c>
      <c r="E51" s="24"/>
      <c r="F51" s="26">
        <f>F52</f>
        <v>30</v>
      </c>
      <c r="G51" s="26">
        <f>G52</f>
        <v>30</v>
      </c>
      <c r="H51" s="26">
        <f>H52</f>
        <v>30</v>
      </c>
    </row>
    <row r="52" ht="30.6" customHeight="1" spans="1:8">
      <c r="A52" s="38" t="s">
        <v>105</v>
      </c>
      <c r="B52" s="39" t="s">
        <v>33</v>
      </c>
      <c r="C52" s="38" t="s">
        <v>97</v>
      </c>
      <c r="D52" s="38" t="s">
        <v>104</v>
      </c>
      <c r="E52" s="40">
        <v>200</v>
      </c>
      <c r="F52" s="41">
        <v>30</v>
      </c>
      <c r="G52" s="41">
        <v>30</v>
      </c>
      <c r="H52" s="41">
        <v>30</v>
      </c>
    </row>
    <row r="53" ht="27" customHeight="1" spans="1:8">
      <c r="A53" s="33" t="s">
        <v>106</v>
      </c>
      <c r="B53" s="34" t="s">
        <v>107</v>
      </c>
      <c r="C53" s="33" t="s">
        <v>108</v>
      </c>
      <c r="D53" s="33"/>
      <c r="E53" s="35"/>
      <c r="F53" s="36">
        <f>F54+F57</f>
        <v>140</v>
      </c>
      <c r="G53" s="36">
        <f>G54+G57</f>
        <v>150</v>
      </c>
      <c r="H53" s="36">
        <f>H54+H57</f>
        <v>150</v>
      </c>
    </row>
    <row r="54" ht="32.4" customHeight="1" spans="1:8">
      <c r="A54" s="25" t="s">
        <v>109</v>
      </c>
      <c r="B54" s="37" t="s">
        <v>110</v>
      </c>
      <c r="C54" s="25" t="s">
        <v>111</v>
      </c>
      <c r="D54" s="25"/>
      <c r="E54" s="24"/>
      <c r="F54" s="26">
        <f>F55</f>
        <v>110</v>
      </c>
      <c r="G54" s="26">
        <f>G55</f>
        <v>120</v>
      </c>
      <c r="H54" s="26">
        <f>H55</f>
        <v>120</v>
      </c>
    </row>
    <row r="55" ht="60" customHeight="1" spans="1:8">
      <c r="A55" s="25" t="s">
        <v>112</v>
      </c>
      <c r="B55" s="43" t="s">
        <v>113</v>
      </c>
      <c r="C55" s="25" t="s">
        <v>114</v>
      </c>
      <c r="D55" s="25">
        <v>5100000100</v>
      </c>
      <c r="E55" s="24"/>
      <c r="F55" s="26">
        <f>F56</f>
        <v>110</v>
      </c>
      <c r="G55" s="26">
        <f>G56</f>
        <v>120</v>
      </c>
      <c r="H55" s="26">
        <f>H56</f>
        <v>120</v>
      </c>
    </row>
    <row r="56" ht="27.75" customHeight="1" spans="1:8">
      <c r="A56" s="38" t="s">
        <v>115</v>
      </c>
      <c r="B56" s="39" t="s">
        <v>35</v>
      </c>
      <c r="C56" s="38" t="s">
        <v>114</v>
      </c>
      <c r="D56" s="38">
        <v>5100000100</v>
      </c>
      <c r="E56" s="40">
        <v>200</v>
      </c>
      <c r="F56" s="41">
        <v>110</v>
      </c>
      <c r="G56" s="41">
        <v>120</v>
      </c>
      <c r="H56" s="41">
        <v>120</v>
      </c>
    </row>
    <row r="57" ht="22" customHeight="1" spans="1:8">
      <c r="A57" s="44" t="s">
        <v>116</v>
      </c>
      <c r="B57" s="43" t="s">
        <v>117</v>
      </c>
      <c r="C57" s="44" t="s">
        <v>118</v>
      </c>
      <c r="D57" s="44"/>
      <c r="E57" s="45"/>
      <c r="F57" s="46">
        <f>F58</f>
        <v>30</v>
      </c>
      <c r="G57" s="46">
        <f>G58</f>
        <v>30</v>
      </c>
      <c r="H57" s="46">
        <f>H58</f>
        <v>30</v>
      </c>
    </row>
    <row r="58" ht="33" customHeight="1" spans="1:8">
      <c r="A58" s="44" t="s">
        <v>119</v>
      </c>
      <c r="B58" s="43" t="s">
        <v>120</v>
      </c>
      <c r="C58" s="44" t="s">
        <v>118</v>
      </c>
      <c r="D58" s="44" t="s">
        <v>121</v>
      </c>
      <c r="E58" s="47"/>
      <c r="F58" s="46">
        <f>F59</f>
        <v>30</v>
      </c>
      <c r="G58" s="46">
        <f>G59</f>
        <v>30</v>
      </c>
      <c r="H58" s="46">
        <f>H59</f>
        <v>30</v>
      </c>
    </row>
    <row r="59" customFormat="1" ht="34" customHeight="1" spans="1:8">
      <c r="A59" s="48" t="s">
        <v>122</v>
      </c>
      <c r="B59" s="39" t="s">
        <v>33</v>
      </c>
      <c r="C59" s="48" t="s">
        <v>118</v>
      </c>
      <c r="D59" s="48" t="s">
        <v>121</v>
      </c>
      <c r="E59" s="49">
        <v>200</v>
      </c>
      <c r="F59" s="50">
        <v>30</v>
      </c>
      <c r="G59" s="50">
        <v>30</v>
      </c>
      <c r="H59" s="50">
        <v>30</v>
      </c>
    </row>
    <row r="60" ht="24" customHeight="1" spans="1:8">
      <c r="A60" s="51" t="s">
        <v>123</v>
      </c>
      <c r="B60" s="52" t="s">
        <v>124</v>
      </c>
      <c r="C60" s="51" t="s">
        <v>125</v>
      </c>
      <c r="D60" s="51"/>
      <c r="E60" s="53"/>
      <c r="F60" s="54">
        <f>F61</f>
        <v>46039</v>
      </c>
      <c r="G60" s="54">
        <f>G61</f>
        <v>9300</v>
      </c>
      <c r="H60" s="54">
        <f>H61</f>
        <v>9500</v>
      </c>
    </row>
    <row r="61" ht="24" customHeight="1" spans="1:8">
      <c r="A61" s="25" t="s">
        <v>126</v>
      </c>
      <c r="B61" s="37" t="s">
        <v>127</v>
      </c>
      <c r="C61" s="25" t="s">
        <v>128</v>
      </c>
      <c r="D61" s="25"/>
      <c r="E61" s="24"/>
      <c r="F61" s="26">
        <f>F62+F64+F66+F68</f>
        <v>46039</v>
      </c>
      <c r="G61" s="26">
        <f>G62+G64+G66+G68</f>
        <v>9300</v>
      </c>
      <c r="H61" s="26">
        <f>H62+H64+H66+H68</f>
        <v>9500</v>
      </c>
    </row>
    <row r="62" ht="46" customHeight="1" spans="1:8">
      <c r="A62" s="25" t="s">
        <v>129</v>
      </c>
      <c r="B62" s="37" t="s">
        <v>130</v>
      </c>
      <c r="C62" s="25" t="s">
        <v>128</v>
      </c>
      <c r="D62" s="25" t="s">
        <v>131</v>
      </c>
      <c r="E62" s="24"/>
      <c r="F62" s="26">
        <f>F63</f>
        <v>3276</v>
      </c>
      <c r="G62" s="26">
        <f>G63</f>
        <v>4295</v>
      </c>
      <c r="H62" s="26">
        <f>H63</f>
        <v>4400</v>
      </c>
    </row>
    <row r="63" ht="31.2" customHeight="1" spans="1:8">
      <c r="A63" s="38" t="s">
        <v>132</v>
      </c>
      <c r="B63" s="39" t="s">
        <v>33</v>
      </c>
      <c r="C63" s="38" t="s">
        <v>128</v>
      </c>
      <c r="D63" s="38" t="s">
        <v>131</v>
      </c>
      <c r="E63" s="40">
        <v>200</v>
      </c>
      <c r="F63" s="41">
        <v>3276</v>
      </c>
      <c r="G63" s="41">
        <v>4295</v>
      </c>
      <c r="H63" s="41">
        <v>4400</v>
      </c>
    </row>
    <row r="64" ht="31.2" customHeight="1" spans="1:8">
      <c r="A64" s="25" t="s">
        <v>133</v>
      </c>
      <c r="B64" s="37" t="s">
        <v>134</v>
      </c>
      <c r="C64" s="25" t="s">
        <v>128</v>
      </c>
      <c r="D64" s="25" t="s">
        <v>135</v>
      </c>
      <c r="E64" s="24"/>
      <c r="F64" s="26">
        <f>F65</f>
        <v>5924</v>
      </c>
      <c r="G64" s="26">
        <f>G65</f>
        <v>5005</v>
      </c>
      <c r="H64" s="26">
        <f>H65</f>
        <v>5100</v>
      </c>
    </row>
    <row r="65" ht="28.95" customHeight="1" spans="1:8">
      <c r="A65" s="38" t="s">
        <v>136</v>
      </c>
      <c r="B65" s="39" t="s">
        <v>33</v>
      </c>
      <c r="C65" s="38" t="s">
        <v>128</v>
      </c>
      <c r="D65" s="38" t="s">
        <v>135</v>
      </c>
      <c r="E65" s="40">
        <v>200</v>
      </c>
      <c r="F65" s="41">
        <v>5924</v>
      </c>
      <c r="G65" s="41">
        <v>5005</v>
      </c>
      <c r="H65" s="41">
        <v>5100</v>
      </c>
    </row>
    <row r="66" ht="56" customHeight="1" spans="1:8">
      <c r="A66" s="57" t="s">
        <v>137</v>
      </c>
      <c r="B66" s="58" t="s">
        <v>138</v>
      </c>
      <c r="C66" s="25" t="s">
        <v>128</v>
      </c>
      <c r="D66" s="57" t="s">
        <v>139</v>
      </c>
      <c r="E66" s="47"/>
      <c r="F66" s="46">
        <f>F67</f>
        <v>1842</v>
      </c>
      <c r="G66" s="46">
        <f>G67</f>
        <v>0</v>
      </c>
      <c r="H66" s="46">
        <f>H67</f>
        <v>0</v>
      </c>
    </row>
    <row r="67" ht="34" customHeight="1" spans="1:8">
      <c r="A67" s="48" t="s">
        <v>140</v>
      </c>
      <c r="B67" s="59" t="s">
        <v>33</v>
      </c>
      <c r="C67" s="38" t="s">
        <v>128</v>
      </c>
      <c r="D67" s="60" t="s">
        <v>139</v>
      </c>
      <c r="E67" s="49">
        <v>200</v>
      </c>
      <c r="F67" s="50">
        <v>1842</v>
      </c>
      <c r="G67" s="50">
        <v>0</v>
      </c>
      <c r="H67" s="50">
        <v>0</v>
      </c>
    </row>
    <row r="68" ht="54" customHeight="1" spans="1:8">
      <c r="A68" s="44" t="s">
        <v>141</v>
      </c>
      <c r="B68" s="58" t="s">
        <v>142</v>
      </c>
      <c r="C68" s="25" t="s">
        <v>128</v>
      </c>
      <c r="D68" s="57" t="s">
        <v>143</v>
      </c>
      <c r="E68" s="47"/>
      <c r="F68" s="46">
        <f>F69</f>
        <v>34997</v>
      </c>
      <c r="G68" s="46">
        <f>G69</f>
        <v>0</v>
      </c>
      <c r="H68" s="46">
        <f>H69</f>
        <v>0</v>
      </c>
    </row>
    <row r="69" ht="37" customHeight="1" spans="1:8">
      <c r="A69" s="48" t="s">
        <v>144</v>
      </c>
      <c r="B69" s="59" t="s">
        <v>33</v>
      </c>
      <c r="C69" s="38" t="s">
        <v>128</v>
      </c>
      <c r="D69" s="60" t="s">
        <v>143</v>
      </c>
      <c r="E69" s="49">
        <v>200</v>
      </c>
      <c r="F69" s="50">
        <v>34997</v>
      </c>
      <c r="G69" s="50">
        <v>0</v>
      </c>
      <c r="H69" s="50">
        <v>0</v>
      </c>
    </row>
    <row r="70" ht="28.95" customHeight="1" spans="1:8">
      <c r="A70" s="51" t="s">
        <v>145</v>
      </c>
      <c r="B70" s="52" t="s">
        <v>146</v>
      </c>
      <c r="C70" s="51" t="s">
        <v>147</v>
      </c>
      <c r="D70" s="51"/>
      <c r="E70" s="53"/>
      <c r="F70" s="54">
        <f>F71</f>
        <v>100</v>
      </c>
      <c r="G70" s="54">
        <f>G71</f>
        <v>100</v>
      </c>
      <c r="H70" s="54">
        <f>H71</f>
        <v>100</v>
      </c>
    </row>
    <row r="71" ht="28.95" customHeight="1" spans="1:8">
      <c r="A71" s="25" t="s">
        <v>148</v>
      </c>
      <c r="B71" s="37" t="s">
        <v>149</v>
      </c>
      <c r="C71" s="25" t="s">
        <v>150</v>
      </c>
      <c r="D71" s="25"/>
      <c r="E71" s="24"/>
      <c r="F71" s="26">
        <f>F72</f>
        <v>100</v>
      </c>
      <c r="G71" s="26">
        <f>G72</f>
        <v>100</v>
      </c>
      <c r="H71" s="26">
        <f>H72</f>
        <v>100</v>
      </c>
    </row>
    <row r="72" s="3" customFormat="1" ht="74" customHeight="1" spans="1:8">
      <c r="A72" s="25" t="s">
        <v>151</v>
      </c>
      <c r="B72" s="37" t="s">
        <v>152</v>
      </c>
      <c r="C72" s="25" t="s">
        <v>150</v>
      </c>
      <c r="D72" s="25" t="s">
        <v>153</v>
      </c>
      <c r="E72" s="24"/>
      <c r="F72" s="26">
        <f>F73</f>
        <v>100</v>
      </c>
      <c r="G72" s="26">
        <f>G73</f>
        <v>100</v>
      </c>
      <c r="H72" s="26">
        <f>H73</f>
        <v>100</v>
      </c>
    </row>
    <row r="73" ht="33.6" customHeight="1" spans="1:8">
      <c r="A73" s="38" t="s">
        <v>154</v>
      </c>
      <c r="B73" s="39" t="s">
        <v>33</v>
      </c>
      <c r="C73" s="38" t="s">
        <v>150</v>
      </c>
      <c r="D73" s="38" t="s">
        <v>153</v>
      </c>
      <c r="E73" s="40">
        <v>200</v>
      </c>
      <c r="F73" s="41">
        <v>100</v>
      </c>
      <c r="G73" s="41">
        <v>100</v>
      </c>
      <c r="H73" s="41">
        <v>100</v>
      </c>
    </row>
    <row r="74" ht="20.4" customHeight="1" spans="1:8">
      <c r="A74" s="51" t="s">
        <v>155</v>
      </c>
      <c r="B74" s="52" t="s">
        <v>156</v>
      </c>
      <c r="C74" s="51" t="s">
        <v>157</v>
      </c>
      <c r="D74" s="51"/>
      <c r="E74" s="53"/>
      <c r="F74" s="54">
        <f>F75+F78+F81</f>
        <v>378.5</v>
      </c>
      <c r="G74" s="54">
        <f>G75+G78+G81</f>
        <v>410</v>
      </c>
      <c r="H74" s="54">
        <f>H75+H78+H81</f>
        <v>440</v>
      </c>
    </row>
    <row r="75" ht="31.95" customHeight="1" spans="1:8">
      <c r="A75" s="25" t="s">
        <v>158</v>
      </c>
      <c r="B75" s="37" t="s">
        <v>159</v>
      </c>
      <c r="C75" s="25" t="s">
        <v>160</v>
      </c>
      <c r="D75" s="25"/>
      <c r="E75" s="24"/>
      <c r="F75" s="26">
        <f>F76</f>
        <v>30</v>
      </c>
      <c r="G75" s="26">
        <f>G76</f>
        <v>30</v>
      </c>
      <c r="H75" s="26">
        <f>H76</f>
        <v>30</v>
      </c>
    </row>
    <row r="76" ht="86" customHeight="1" spans="1:8">
      <c r="A76" s="25" t="s">
        <v>161</v>
      </c>
      <c r="B76" s="37" t="s">
        <v>162</v>
      </c>
      <c r="C76" s="25" t="s">
        <v>160</v>
      </c>
      <c r="D76" s="25">
        <v>4280000180</v>
      </c>
      <c r="E76" s="24"/>
      <c r="F76" s="26">
        <f>F77</f>
        <v>30</v>
      </c>
      <c r="G76" s="26">
        <f>G77</f>
        <v>30</v>
      </c>
      <c r="H76" s="26">
        <f>H77</f>
        <v>30</v>
      </c>
    </row>
    <row r="77" ht="30.6" customHeight="1" spans="1:8">
      <c r="A77" s="38" t="s">
        <v>163</v>
      </c>
      <c r="B77" s="39" t="s">
        <v>33</v>
      </c>
      <c r="C77" s="38" t="s">
        <v>160</v>
      </c>
      <c r="D77" s="38">
        <v>4280000180</v>
      </c>
      <c r="E77" s="40">
        <v>200</v>
      </c>
      <c r="F77" s="41">
        <v>30</v>
      </c>
      <c r="G77" s="41">
        <v>30</v>
      </c>
      <c r="H77" s="41">
        <v>30</v>
      </c>
    </row>
    <row r="78" ht="20.4" customHeight="1" spans="1:8">
      <c r="A78" s="25" t="s">
        <v>164</v>
      </c>
      <c r="B78" s="37" t="s">
        <v>165</v>
      </c>
      <c r="C78" s="25" t="s">
        <v>166</v>
      </c>
      <c r="D78" s="25"/>
      <c r="E78" s="24"/>
      <c r="F78" s="26">
        <f>F79</f>
        <v>276.5</v>
      </c>
      <c r="G78" s="26">
        <f>G79</f>
        <v>300</v>
      </c>
      <c r="H78" s="26">
        <f>H79</f>
        <v>320</v>
      </c>
    </row>
    <row r="79" ht="42.6" customHeight="1" spans="1:8">
      <c r="A79" s="25" t="s">
        <v>167</v>
      </c>
      <c r="B79" s="37" t="s">
        <v>168</v>
      </c>
      <c r="C79" s="25" t="s">
        <v>166</v>
      </c>
      <c r="D79" s="25">
        <v>4310000191</v>
      </c>
      <c r="E79" s="24"/>
      <c r="F79" s="26">
        <f>F80</f>
        <v>276.5</v>
      </c>
      <c r="G79" s="26">
        <f>G80</f>
        <v>300</v>
      </c>
      <c r="H79" s="26">
        <f>H80</f>
        <v>320</v>
      </c>
    </row>
    <row r="80" ht="30.6" customHeight="1" spans="1:8">
      <c r="A80" s="38" t="s">
        <v>169</v>
      </c>
      <c r="B80" s="39" t="s">
        <v>33</v>
      </c>
      <c r="C80" s="38" t="s">
        <v>166</v>
      </c>
      <c r="D80" s="38">
        <v>4310000191</v>
      </c>
      <c r="E80" s="40">
        <v>200</v>
      </c>
      <c r="F80" s="41">
        <v>276.5</v>
      </c>
      <c r="G80" s="41">
        <v>300</v>
      </c>
      <c r="H80" s="41">
        <v>320</v>
      </c>
    </row>
    <row r="81" ht="20.4" customHeight="1" spans="1:8">
      <c r="A81" s="44" t="s">
        <v>170</v>
      </c>
      <c r="B81" s="43" t="s">
        <v>171</v>
      </c>
      <c r="C81" s="25" t="s">
        <v>172</v>
      </c>
      <c r="D81" s="44"/>
      <c r="E81" s="47"/>
      <c r="F81" s="46">
        <f>F82</f>
        <v>72</v>
      </c>
      <c r="G81" s="46">
        <f>G82</f>
        <v>80</v>
      </c>
      <c r="H81" s="46">
        <f>H82</f>
        <v>90</v>
      </c>
    </row>
    <row r="82" ht="42" customHeight="1" spans="1:8">
      <c r="A82" s="44" t="s">
        <v>173</v>
      </c>
      <c r="B82" s="43" t="s">
        <v>174</v>
      </c>
      <c r="C82" s="25" t="s">
        <v>172</v>
      </c>
      <c r="D82" s="44" t="s">
        <v>175</v>
      </c>
      <c r="E82" s="47"/>
      <c r="F82" s="46">
        <f>F83</f>
        <v>72</v>
      </c>
      <c r="G82" s="46">
        <f>G83</f>
        <v>80</v>
      </c>
      <c r="H82" s="46">
        <f>H83</f>
        <v>90</v>
      </c>
    </row>
    <row r="83" ht="42" customHeight="1" spans="1:8">
      <c r="A83" s="48" t="s">
        <v>176</v>
      </c>
      <c r="B83" s="61" t="s">
        <v>33</v>
      </c>
      <c r="C83" s="38" t="s">
        <v>172</v>
      </c>
      <c r="D83" s="48" t="s">
        <v>175</v>
      </c>
      <c r="E83" s="49">
        <v>200</v>
      </c>
      <c r="F83" s="50">
        <v>72</v>
      </c>
      <c r="G83" s="50">
        <v>80</v>
      </c>
      <c r="H83" s="50">
        <v>90</v>
      </c>
    </row>
    <row r="84" ht="20.4" customHeight="1" spans="1:8">
      <c r="A84" s="51" t="s">
        <v>177</v>
      </c>
      <c r="B84" s="52" t="s">
        <v>178</v>
      </c>
      <c r="C84" s="51" t="s">
        <v>179</v>
      </c>
      <c r="D84" s="51"/>
      <c r="E84" s="53"/>
      <c r="F84" s="54">
        <f>F85</f>
        <v>2530</v>
      </c>
      <c r="G84" s="54">
        <f>G85</f>
        <v>2450</v>
      </c>
      <c r="H84" s="54">
        <f>H85</f>
        <v>2500</v>
      </c>
    </row>
    <row r="85" ht="19.95" customHeight="1" spans="1:8">
      <c r="A85" s="25" t="s">
        <v>180</v>
      </c>
      <c r="B85" s="37" t="s">
        <v>181</v>
      </c>
      <c r="C85" s="25" t="s">
        <v>182</v>
      </c>
      <c r="D85" s="25"/>
      <c r="E85" s="24"/>
      <c r="F85" s="26">
        <f>F86+F88</f>
        <v>2530</v>
      </c>
      <c r="G85" s="26">
        <f>G86+G88</f>
        <v>2450</v>
      </c>
      <c r="H85" s="26">
        <f>H86+H88</f>
        <v>2500</v>
      </c>
    </row>
    <row r="86" ht="43.95" customHeight="1" spans="1:8">
      <c r="A86" s="25" t="s">
        <v>183</v>
      </c>
      <c r="B86" s="37" t="s">
        <v>184</v>
      </c>
      <c r="C86" s="25" t="s">
        <v>182</v>
      </c>
      <c r="D86" s="25">
        <v>4500000200</v>
      </c>
      <c r="E86" s="24"/>
      <c r="F86" s="26">
        <f>F87</f>
        <v>1730</v>
      </c>
      <c r="G86" s="26">
        <f>G87</f>
        <v>1950</v>
      </c>
      <c r="H86" s="26">
        <f>H87</f>
        <v>2000</v>
      </c>
    </row>
    <row r="87" ht="27.6" customHeight="1" spans="1:8">
      <c r="A87" s="38" t="s">
        <v>185</v>
      </c>
      <c r="B87" s="39" t="s">
        <v>33</v>
      </c>
      <c r="C87" s="38" t="s">
        <v>182</v>
      </c>
      <c r="D87" s="38">
        <v>4500000200</v>
      </c>
      <c r="E87" s="40">
        <v>200</v>
      </c>
      <c r="F87" s="41">
        <v>1730</v>
      </c>
      <c r="G87" s="41">
        <v>1950</v>
      </c>
      <c r="H87" s="41">
        <v>2000</v>
      </c>
    </row>
    <row r="88" ht="44.4" customHeight="1" spans="1:8">
      <c r="A88" s="25" t="s">
        <v>186</v>
      </c>
      <c r="B88" s="37" t="s">
        <v>187</v>
      </c>
      <c r="C88" s="25" t="s">
        <v>182</v>
      </c>
      <c r="D88" s="25" t="s">
        <v>188</v>
      </c>
      <c r="E88" s="24"/>
      <c r="F88" s="26">
        <f>F89</f>
        <v>800</v>
      </c>
      <c r="G88" s="26">
        <f>G89</f>
        <v>500</v>
      </c>
      <c r="H88" s="26">
        <f>H89</f>
        <v>500</v>
      </c>
    </row>
    <row r="89" ht="35" customHeight="1" spans="1:8">
      <c r="A89" s="38" t="s">
        <v>189</v>
      </c>
      <c r="B89" s="39" t="s">
        <v>33</v>
      </c>
      <c r="C89" s="38" t="s">
        <v>182</v>
      </c>
      <c r="D89" s="38" t="s">
        <v>188</v>
      </c>
      <c r="E89" s="40">
        <v>200</v>
      </c>
      <c r="F89" s="41">
        <v>800</v>
      </c>
      <c r="G89" s="41">
        <v>500</v>
      </c>
      <c r="H89" s="41">
        <v>500</v>
      </c>
    </row>
    <row r="90" ht="17.4" customHeight="1" spans="1:8">
      <c r="A90" s="51" t="s">
        <v>190</v>
      </c>
      <c r="B90" s="52" t="s">
        <v>191</v>
      </c>
      <c r="C90" s="51">
        <v>1000</v>
      </c>
      <c r="D90" s="51"/>
      <c r="E90" s="53"/>
      <c r="F90" s="54">
        <f>F91+F94</f>
        <v>6890.8</v>
      </c>
      <c r="G90" s="54">
        <f>G91+G94</f>
        <v>7177.5</v>
      </c>
      <c r="H90" s="54">
        <f>H91+H94</f>
        <v>7463.9</v>
      </c>
    </row>
    <row r="91" ht="23.4" customHeight="1" spans="1:8">
      <c r="A91" s="25" t="s">
        <v>192</v>
      </c>
      <c r="B91" s="37" t="s">
        <v>193</v>
      </c>
      <c r="C91" s="62" t="s">
        <v>194</v>
      </c>
      <c r="D91" s="25"/>
      <c r="E91" s="24"/>
      <c r="F91" s="26">
        <f>F92</f>
        <v>1122.4</v>
      </c>
      <c r="G91" s="26">
        <f>G92</f>
        <v>1169.1</v>
      </c>
      <c r="H91" s="26">
        <f>H92</f>
        <v>1215.7</v>
      </c>
    </row>
    <row r="92" ht="49.5" customHeight="1" spans="1:8">
      <c r="A92" s="25" t="s">
        <v>195</v>
      </c>
      <c r="B92" s="37" t="s">
        <v>196</v>
      </c>
      <c r="C92" s="62" t="s">
        <v>194</v>
      </c>
      <c r="D92" s="25">
        <v>5050000230</v>
      </c>
      <c r="E92" s="40"/>
      <c r="F92" s="26">
        <f>F93</f>
        <v>1122.4</v>
      </c>
      <c r="G92" s="26">
        <f>G93</f>
        <v>1169.1</v>
      </c>
      <c r="H92" s="26">
        <f>H93</f>
        <v>1215.7</v>
      </c>
    </row>
    <row r="93" ht="21.6" customHeight="1" spans="1:8">
      <c r="A93" s="38" t="s">
        <v>197</v>
      </c>
      <c r="B93" s="39" t="s">
        <v>198</v>
      </c>
      <c r="C93" s="63" t="s">
        <v>194</v>
      </c>
      <c r="D93" s="38">
        <v>5050000230</v>
      </c>
      <c r="E93" s="40">
        <v>300</v>
      </c>
      <c r="F93" s="41">
        <v>1122.4</v>
      </c>
      <c r="G93" s="41">
        <v>1169.1</v>
      </c>
      <c r="H93" s="41">
        <v>1215.7</v>
      </c>
    </row>
    <row r="94" ht="20.4" customHeight="1" spans="1:8">
      <c r="A94" s="25" t="s">
        <v>199</v>
      </c>
      <c r="B94" s="37" t="s">
        <v>200</v>
      </c>
      <c r="C94" s="25">
        <v>1004</v>
      </c>
      <c r="D94" s="25"/>
      <c r="E94" s="24"/>
      <c r="F94" s="26">
        <f>F95+F97</f>
        <v>5768.4</v>
      </c>
      <c r="G94" s="26">
        <f>G95+G97</f>
        <v>6008.4</v>
      </c>
      <c r="H94" s="26">
        <f>H95+H97</f>
        <v>6248.2</v>
      </c>
    </row>
    <row r="95" ht="69.6" customHeight="1" spans="1:8">
      <c r="A95" s="25" t="s">
        <v>201</v>
      </c>
      <c r="B95" s="37" t="s">
        <v>202</v>
      </c>
      <c r="C95" s="25">
        <v>1004</v>
      </c>
      <c r="D95" s="25" t="s">
        <v>203</v>
      </c>
      <c r="E95" s="42"/>
      <c r="F95" s="26">
        <f>F96</f>
        <v>3336</v>
      </c>
      <c r="G95" s="26">
        <f>G96</f>
        <v>3474.7</v>
      </c>
      <c r="H95" s="26">
        <f>H96</f>
        <v>3613.5</v>
      </c>
    </row>
    <row r="96" ht="22.2" customHeight="1" spans="1:8">
      <c r="A96" s="38" t="s">
        <v>204</v>
      </c>
      <c r="B96" s="39" t="s">
        <v>198</v>
      </c>
      <c r="C96" s="38">
        <v>1004</v>
      </c>
      <c r="D96" s="38" t="s">
        <v>203</v>
      </c>
      <c r="E96" s="40">
        <v>300</v>
      </c>
      <c r="F96" s="41">
        <v>3336</v>
      </c>
      <c r="G96" s="41">
        <v>3474.7</v>
      </c>
      <c r="H96" s="41">
        <v>3613.5</v>
      </c>
    </row>
    <row r="97" ht="55.95" customHeight="1" spans="1:8">
      <c r="A97" s="25" t="s">
        <v>205</v>
      </c>
      <c r="B97" s="37" t="s">
        <v>206</v>
      </c>
      <c r="C97" s="25">
        <v>1004</v>
      </c>
      <c r="D97" s="25" t="s">
        <v>207</v>
      </c>
      <c r="E97" s="42"/>
      <c r="F97" s="26">
        <f>F98</f>
        <v>2432.4</v>
      </c>
      <c r="G97" s="26">
        <f>G98</f>
        <v>2533.7</v>
      </c>
      <c r="H97" s="26">
        <f>H98</f>
        <v>2634.7</v>
      </c>
    </row>
    <row r="98" ht="18.6" customHeight="1" spans="1:8">
      <c r="A98" s="38" t="s">
        <v>208</v>
      </c>
      <c r="B98" s="39" t="s">
        <v>198</v>
      </c>
      <c r="C98" s="38">
        <v>1004</v>
      </c>
      <c r="D98" s="38" t="s">
        <v>207</v>
      </c>
      <c r="E98" s="40">
        <v>300</v>
      </c>
      <c r="F98" s="41">
        <v>2432.4</v>
      </c>
      <c r="G98" s="41">
        <v>2533.7</v>
      </c>
      <c r="H98" s="41">
        <v>2634.7</v>
      </c>
    </row>
    <row r="99" ht="16.2" customHeight="1" spans="1:8">
      <c r="A99" s="51" t="s">
        <v>209</v>
      </c>
      <c r="B99" s="52" t="s">
        <v>210</v>
      </c>
      <c r="C99" s="51">
        <v>1100</v>
      </c>
      <c r="D99" s="51"/>
      <c r="E99" s="53"/>
      <c r="F99" s="54">
        <f>F100</f>
        <v>1061.6</v>
      </c>
      <c r="G99" s="54">
        <f>G100</f>
        <v>1150</v>
      </c>
      <c r="H99" s="54">
        <f>H100</f>
        <v>1200</v>
      </c>
    </row>
    <row r="100" ht="21.75" customHeight="1" spans="1:8">
      <c r="A100" s="25" t="s">
        <v>211</v>
      </c>
      <c r="B100" s="37" t="s">
        <v>212</v>
      </c>
      <c r="C100" s="25">
        <v>1102</v>
      </c>
      <c r="D100" s="25"/>
      <c r="E100" s="24"/>
      <c r="F100" s="26">
        <f>F101</f>
        <v>1061.6</v>
      </c>
      <c r="G100" s="26">
        <f>G101</f>
        <v>1150</v>
      </c>
      <c r="H100" s="26">
        <f>H101</f>
        <v>1200</v>
      </c>
    </row>
    <row r="101" ht="46.5" customHeight="1" spans="1:8">
      <c r="A101" s="25" t="s">
        <v>213</v>
      </c>
      <c r="B101" s="37" t="s">
        <v>214</v>
      </c>
      <c r="C101" s="25">
        <v>1102</v>
      </c>
      <c r="D101" s="25">
        <v>5120000240</v>
      </c>
      <c r="E101" s="24"/>
      <c r="F101" s="26">
        <f>F102</f>
        <v>1061.6</v>
      </c>
      <c r="G101" s="26">
        <f>G102</f>
        <v>1150</v>
      </c>
      <c r="H101" s="26">
        <f>H102</f>
        <v>1200</v>
      </c>
    </row>
    <row r="102" ht="32.4" customHeight="1" spans="1:8">
      <c r="A102" s="38" t="s">
        <v>215</v>
      </c>
      <c r="B102" s="39" t="s">
        <v>33</v>
      </c>
      <c r="C102" s="38">
        <v>1102</v>
      </c>
      <c r="D102" s="38">
        <v>5120000240</v>
      </c>
      <c r="E102" s="40">
        <v>200</v>
      </c>
      <c r="F102" s="41">
        <v>1061.6</v>
      </c>
      <c r="G102" s="41">
        <v>1150</v>
      </c>
      <c r="H102" s="41">
        <v>1200</v>
      </c>
    </row>
    <row r="103" ht="20.4" customHeight="1" spans="1:8">
      <c r="A103" s="51" t="s">
        <v>216</v>
      </c>
      <c r="B103" s="52" t="s">
        <v>217</v>
      </c>
      <c r="C103" s="51">
        <v>1200</v>
      </c>
      <c r="D103" s="51"/>
      <c r="E103" s="53"/>
      <c r="F103" s="54">
        <f>F104</f>
        <v>720</v>
      </c>
      <c r="G103" s="54">
        <f>G104</f>
        <v>750</v>
      </c>
      <c r="H103" s="54">
        <f>H104</f>
        <v>780</v>
      </c>
    </row>
    <row r="104" ht="18.6" customHeight="1" spans="1:8">
      <c r="A104" s="25" t="s">
        <v>218</v>
      </c>
      <c r="B104" s="37" t="s">
        <v>219</v>
      </c>
      <c r="C104" s="25">
        <v>1202</v>
      </c>
      <c r="D104" s="25"/>
      <c r="E104" s="24"/>
      <c r="F104" s="26">
        <f>F105</f>
        <v>720</v>
      </c>
      <c r="G104" s="26">
        <f>G105</f>
        <v>750</v>
      </c>
      <c r="H104" s="26">
        <f>H105</f>
        <v>780</v>
      </c>
    </row>
    <row r="105" ht="45" customHeight="1" spans="1:8">
      <c r="A105" s="25" t="s">
        <v>220</v>
      </c>
      <c r="B105" s="37" t="s">
        <v>221</v>
      </c>
      <c r="C105" s="25">
        <v>1202</v>
      </c>
      <c r="D105" s="25">
        <v>4570000250</v>
      </c>
      <c r="E105" s="24"/>
      <c r="F105" s="26">
        <f>F106</f>
        <v>720</v>
      </c>
      <c r="G105" s="26">
        <f>G106</f>
        <v>750</v>
      </c>
      <c r="H105" s="26">
        <f>H106</f>
        <v>780</v>
      </c>
    </row>
    <row r="106" ht="30.6" customHeight="1" spans="1:8">
      <c r="A106" s="38" t="s">
        <v>222</v>
      </c>
      <c r="B106" s="39" t="s">
        <v>33</v>
      </c>
      <c r="C106" s="38">
        <v>1202</v>
      </c>
      <c r="D106" s="38">
        <v>4570000250</v>
      </c>
      <c r="E106" s="40">
        <v>200</v>
      </c>
      <c r="F106" s="41">
        <v>720</v>
      </c>
      <c r="G106" s="41">
        <v>750</v>
      </c>
      <c r="H106" s="41">
        <v>780</v>
      </c>
    </row>
    <row r="107" spans="1:8">
      <c r="A107" s="64"/>
      <c r="B107" s="65" t="s">
        <v>223</v>
      </c>
      <c r="C107" s="66"/>
      <c r="D107" s="66"/>
      <c r="E107" s="67"/>
      <c r="F107" s="54">
        <f>F10+F44+F53+F60+F70+F74+F84+F90+F99+F103</f>
        <v>85763.6</v>
      </c>
      <c r="G107" s="54">
        <f>G10+G44+G53+G60+G70+G74+G84+G90+G99+G103</f>
        <v>50290</v>
      </c>
      <c r="H107" s="54">
        <f>H10+H44+H53+H60+H70+H74+H84+H90+H99+H103</f>
        <v>52047.1</v>
      </c>
    </row>
    <row r="108" spans="1:8">
      <c r="A108" s="64"/>
      <c r="B108" s="65" t="s">
        <v>224</v>
      </c>
      <c r="C108" s="66"/>
      <c r="D108" s="66"/>
      <c r="E108" s="67"/>
      <c r="F108" s="54">
        <v>0</v>
      </c>
      <c r="G108" s="54">
        <v>2303.3</v>
      </c>
      <c r="H108" s="54">
        <v>2328.2</v>
      </c>
    </row>
    <row r="109" spans="1:8">
      <c r="A109" s="64"/>
      <c r="B109" s="65" t="s">
        <v>225</v>
      </c>
      <c r="C109" s="66"/>
      <c r="D109" s="66"/>
      <c r="E109" s="67"/>
      <c r="F109" s="54">
        <f>F107+F108</f>
        <v>85763.6</v>
      </c>
      <c r="G109" s="54">
        <f>G107+G108</f>
        <v>52593.3</v>
      </c>
      <c r="H109" s="54">
        <f>H107+H108</f>
        <v>54375.3</v>
      </c>
    </row>
  </sheetData>
  <mergeCells count="13">
    <mergeCell ref="G1:H1"/>
    <mergeCell ref="D2:H2"/>
    <mergeCell ref="D3:F3"/>
    <mergeCell ref="B4:H4"/>
    <mergeCell ref="B5:H5"/>
    <mergeCell ref="A6:H6"/>
    <mergeCell ref="G8:H8"/>
    <mergeCell ref="A8:A9"/>
    <mergeCell ref="B8:B9"/>
    <mergeCell ref="C8:C9"/>
    <mergeCell ref="D8:D9"/>
    <mergeCell ref="E8:E9"/>
    <mergeCell ref="F8:F9"/>
  </mergeCells>
  <pageMargins left="0.31496062874794" right="0.31496062874794" top="0.551181077957153" bottom="0.15748031437397" header="0.31496062874794" footer="0.31496062874794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MyOffice-CoreFramework-Windows/25-982.666.6545.616.0@RELEASE-DESKTOP-WASSABI_HOME-RC-RENEW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2023-11-14T13:43:00Z</dcterms:created>
  <dcterms:modified xsi:type="dcterms:W3CDTF">2024-02-21T10:11:45Z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38B8504C040A48F984E260D578C413F4_12</vt:lpwstr>
  </property>
  <property fmtid="{D5CDD505-2E9C-101B-9397-08002B2CF9AE}" pid="3" name="KSOProductBuildVer">
    <vt:lpwstr>1049-12.2.0.13431</vt:lpwstr>
  </property>
</Properties>
</file>